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Data\lums\Рабочий стол\1\Необходимые докум\"/>
    </mc:Choice>
  </mc:AlternateContent>
  <bookViews>
    <workbookView xWindow="0" yWindow="135" windowWidth="13275" windowHeight="81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0" i="1" l="1"/>
  <c r="F12" i="1"/>
  <c r="L85" i="1" l="1"/>
  <c r="K85" i="1"/>
  <c r="M85" i="1"/>
  <c r="J76" i="1"/>
  <c r="N65" i="1"/>
  <c r="M65" i="1"/>
  <c r="M76" i="1" s="1"/>
  <c r="L65" i="1"/>
  <c r="L76" i="1" s="1"/>
  <c r="K65" i="1"/>
  <c r="K76" i="1" s="1"/>
  <c r="J65" i="1"/>
  <c r="M61" i="1"/>
  <c r="L61" i="1"/>
  <c r="K61" i="1"/>
  <c r="J61" i="1"/>
  <c r="M53" i="1"/>
  <c r="L53" i="1"/>
  <c r="K53" i="1"/>
  <c r="J53" i="1"/>
  <c r="N41" i="1"/>
  <c r="M41" i="1"/>
  <c r="J41" i="1"/>
  <c r="N40" i="1"/>
  <c r="M40" i="1"/>
  <c r="L40" i="1"/>
  <c r="K40" i="1"/>
  <c r="J40" i="1"/>
  <c r="N27" i="1"/>
  <c r="M27" i="1"/>
  <c r="L27" i="1"/>
  <c r="L41" i="1" s="1"/>
  <c r="K27" i="1"/>
  <c r="K41" i="1" s="1"/>
  <c r="J27" i="1"/>
  <c r="M12" i="1"/>
  <c r="M11" i="1"/>
  <c r="M10" i="1"/>
  <c r="L12" i="1"/>
  <c r="L10" i="1"/>
  <c r="K12" i="1"/>
  <c r="K11" i="1" s="1"/>
  <c r="K10" i="1"/>
  <c r="J12" i="1"/>
  <c r="J11" i="1" s="1"/>
  <c r="J10" i="1"/>
  <c r="C12" i="1"/>
  <c r="C11" i="1" s="1"/>
  <c r="F11" i="1"/>
  <c r="P31" i="1"/>
  <c r="F27" i="1"/>
  <c r="F41" i="1"/>
  <c r="C27" i="1"/>
  <c r="C41" i="1" s="1"/>
  <c r="D40" i="1"/>
  <c r="E40" i="1"/>
  <c r="F40" i="1"/>
  <c r="G40" i="1"/>
  <c r="H40" i="1"/>
  <c r="I40" i="1"/>
  <c r="O40" i="1"/>
  <c r="C40" i="1"/>
  <c r="D61" i="1"/>
  <c r="E61" i="1"/>
  <c r="P61" i="1" s="1"/>
  <c r="F61" i="1"/>
  <c r="G61" i="1"/>
  <c r="H61" i="1"/>
  <c r="I61" i="1"/>
  <c r="I76" i="1" s="1"/>
  <c r="N61" i="1"/>
  <c r="O61" i="1"/>
  <c r="C61" i="1"/>
  <c r="F85" i="1"/>
  <c r="D65" i="1"/>
  <c r="D76" i="1" s="1"/>
  <c r="D53" i="1"/>
  <c r="F65" i="1"/>
  <c r="C53" i="1"/>
  <c r="P53" i="1" s="1"/>
  <c r="E65" i="1"/>
  <c r="E53" i="1"/>
  <c r="E76" i="1"/>
  <c r="G65" i="1"/>
  <c r="H65" i="1"/>
  <c r="I65" i="1"/>
  <c r="O65" i="1"/>
  <c r="O76" i="1" s="1"/>
  <c r="C65" i="1"/>
  <c r="C76" i="1" s="1"/>
  <c r="F53" i="1"/>
  <c r="G53" i="1"/>
  <c r="H53" i="1"/>
  <c r="I53" i="1"/>
  <c r="N53" i="1"/>
  <c r="N76" i="1" s="1"/>
  <c r="O53" i="1"/>
  <c r="D27" i="1"/>
  <c r="D41" i="1" s="1"/>
  <c r="E27" i="1"/>
  <c r="E41" i="1" s="1"/>
  <c r="G27" i="1"/>
  <c r="G41" i="1" s="1"/>
  <c r="H27" i="1"/>
  <c r="H41" i="1" s="1"/>
  <c r="I27" i="1"/>
  <c r="I41" i="1" s="1"/>
  <c r="O27" i="1"/>
  <c r="O41" i="1" s="1"/>
  <c r="P81" i="1"/>
  <c r="C10" i="1"/>
  <c r="F76" i="1"/>
  <c r="H76" i="1"/>
  <c r="G76" i="1"/>
  <c r="E12" i="1"/>
  <c r="E85" i="1" s="1"/>
  <c r="P62" i="1"/>
  <c r="D12" i="1"/>
  <c r="D11" i="1" s="1"/>
  <c r="G12" i="1"/>
  <c r="H12" i="1"/>
  <c r="H11" i="1" s="1"/>
  <c r="I12" i="1"/>
  <c r="I85" i="1" s="1"/>
  <c r="N12" i="1"/>
  <c r="N85" i="1" s="1"/>
  <c r="O12" i="1"/>
  <c r="E10" i="1"/>
  <c r="F10" i="1"/>
  <c r="G10" i="1"/>
  <c r="H10" i="1"/>
  <c r="I10" i="1"/>
  <c r="N10" i="1"/>
  <c r="O10" i="1"/>
  <c r="O11" i="1"/>
  <c r="O85" i="1"/>
  <c r="N11" i="1"/>
  <c r="I11" i="1"/>
  <c r="G11" i="1"/>
  <c r="G85" i="1"/>
  <c r="P65" i="1"/>
  <c r="P66" i="1"/>
  <c r="P67" i="1"/>
  <c r="P68" i="1"/>
  <c r="P69" i="1"/>
  <c r="P70" i="1"/>
  <c r="P71" i="1"/>
  <c r="P72" i="1"/>
  <c r="P73" i="1"/>
  <c r="P74" i="1"/>
  <c r="P54" i="1"/>
  <c r="P55" i="1"/>
  <c r="P56" i="1"/>
  <c r="P57" i="1"/>
  <c r="P58" i="1"/>
  <c r="P59" i="1"/>
  <c r="P60" i="1"/>
  <c r="P49" i="1"/>
  <c r="P50" i="1"/>
  <c r="P42" i="1"/>
  <c r="P43" i="1"/>
  <c r="P44" i="1"/>
  <c r="P45" i="1"/>
  <c r="P36" i="1"/>
  <c r="P37" i="1"/>
  <c r="P38" i="1"/>
  <c r="P30" i="1"/>
  <c r="P32" i="1"/>
  <c r="P33" i="1"/>
  <c r="P24" i="1"/>
  <c r="P25" i="1"/>
  <c r="P26" i="1"/>
  <c r="P64" i="1"/>
  <c r="P52" i="1"/>
  <c r="P40" i="1"/>
  <c r="P35" i="1"/>
  <c r="P29" i="1"/>
  <c r="P23" i="1"/>
  <c r="P21" i="1"/>
  <c r="P20" i="1"/>
  <c r="P13" i="1"/>
  <c r="P14" i="1"/>
  <c r="P15" i="1"/>
  <c r="P16" i="1"/>
  <c r="P17" i="1"/>
  <c r="P18" i="1"/>
  <c r="P10" i="1" l="1"/>
  <c r="C85" i="1"/>
  <c r="C86" i="1" s="1"/>
  <c r="E11" i="1"/>
  <c r="D85" i="1"/>
  <c r="C77" i="1"/>
  <c r="D77" i="1" s="1"/>
  <c r="E77" i="1" s="1"/>
  <c r="F77" i="1" s="1"/>
  <c r="G77" i="1" s="1"/>
  <c r="H77" i="1" s="1"/>
  <c r="I77" i="1" s="1"/>
  <c r="J77" i="1" s="1"/>
  <c r="K77" i="1" s="1"/>
  <c r="L77" i="1" s="1"/>
  <c r="M77" i="1" s="1"/>
  <c r="N77" i="1" s="1"/>
  <c r="O77" i="1" s="1"/>
  <c r="P76" i="1"/>
  <c r="P77" i="1" s="1"/>
  <c r="P41" i="1"/>
  <c r="P12" i="1"/>
  <c r="P27" i="1"/>
  <c r="L11" i="1"/>
  <c r="P11" i="1" s="1"/>
  <c r="H85" i="1"/>
  <c r="J85" i="1"/>
  <c r="D86" i="1" l="1"/>
  <c r="E86" i="1" s="1"/>
  <c r="F86" i="1" s="1"/>
  <c r="G86" i="1" s="1"/>
  <c r="H86" i="1" s="1"/>
  <c r="I86" i="1" s="1"/>
  <c r="J86" i="1" s="1"/>
  <c r="K86" i="1" s="1"/>
  <c r="L86" i="1" s="1"/>
  <c r="M86" i="1" s="1"/>
  <c r="N86" i="1" s="1"/>
  <c r="O86" i="1" s="1"/>
  <c r="P85" i="1"/>
  <c r="P86" i="1" s="1"/>
</calcChain>
</file>

<file path=xl/sharedStrings.xml><?xml version="1.0" encoding="utf-8"?>
<sst xmlns="http://schemas.openxmlformats.org/spreadsheetml/2006/main" count="176" uniqueCount="151">
  <si>
    <t>Показатели</t>
  </si>
  <si>
    <t>1.2.1.1</t>
  </si>
  <si>
    <t>строительно-монтажные работы</t>
  </si>
  <si>
    <t>1.2.1.2</t>
  </si>
  <si>
    <t>1.2.1.3</t>
  </si>
  <si>
    <t>прочие</t>
  </si>
  <si>
    <t>Выручка</t>
  </si>
  <si>
    <t>Прибыль от продаж</t>
  </si>
  <si>
    <t>Себестоимость продаж</t>
  </si>
  <si>
    <t>Коммерческие расходы</t>
  </si>
  <si>
    <t>Управленческие расходы</t>
  </si>
  <si>
    <t>Доходы от участия в других организациях</t>
  </si>
  <si>
    <t>Проценты к получению</t>
  </si>
  <si>
    <t>Проценты к уплате</t>
  </si>
  <si>
    <t>Прочие расходы</t>
  </si>
  <si>
    <t>Прибыль до налогообложения</t>
  </si>
  <si>
    <t>Чистая прибыль</t>
  </si>
  <si>
    <t>Остаточная стоимость на конец периода, всего</t>
  </si>
  <si>
    <t>Амортизация основных средств</t>
  </si>
  <si>
    <t>субсидирование прочее</t>
  </si>
  <si>
    <t>другие налоги</t>
  </si>
  <si>
    <t>транспортный налог</t>
  </si>
  <si>
    <t>земельный налог</t>
  </si>
  <si>
    <t>единый налог на вменённый доход</t>
  </si>
  <si>
    <t>Бюджетный эффект</t>
  </si>
  <si>
    <t>Социальная эффективность</t>
  </si>
  <si>
    <t>Создание новых рабочих мест по проекту</t>
  </si>
  <si>
    <t>Окупаемость</t>
  </si>
  <si>
    <t>1.1</t>
  </si>
  <si>
    <t>1.2</t>
  </si>
  <si>
    <t>1.3</t>
  </si>
  <si>
    <t>1.4</t>
  </si>
  <si>
    <t>2.1</t>
  </si>
  <si>
    <t>2.2</t>
  </si>
  <si>
    <t>3.1</t>
  </si>
  <si>
    <t>3.2</t>
  </si>
  <si>
    <t>3.3</t>
  </si>
  <si>
    <t>3.4</t>
  </si>
  <si>
    <t>3.5</t>
  </si>
  <si>
    <t>4.1</t>
  </si>
  <si>
    <t>4.2</t>
  </si>
  <si>
    <t>4.3</t>
  </si>
  <si>
    <t>4.3.1</t>
  </si>
  <si>
    <t>5.1</t>
  </si>
  <si>
    <t>5.1.1</t>
  </si>
  <si>
    <t>5.2</t>
  </si>
  <si>
    <t>5.2.1</t>
  </si>
  <si>
    <t>6.1</t>
  </si>
  <si>
    <t>6.1.1</t>
  </si>
  <si>
    <t>6.2</t>
  </si>
  <si>
    <t>6.3</t>
  </si>
  <si>
    <t>6.3.1</t>
  </si>
  <si>
    <t>7.1</t>
  </si>
  <si>
    <t>6.2.1</t>
  </si>
  <si>
    <t>7.1.1</t>
  </si>
  <si>
    <t>7.2</t>
  </si>
  <si>
    <t>7.2.1</t>
  </si>
  <si>
    <t>8.1</t>
  </si>
  <si>
    <t>8.2</t>
  </si>
  <si>
    <t>8.2.1</t>
  </si>
  <si>
    <t>8.2.2</t>
  </si>
  <si>
    <t>8.2.3</t>
  </si>
  <si>
    <t>8.2.4</t>
  </si>
  <si>
    <t>8.2.5</t>
  </si>
  <si>
    <t>8.2.6</t>
  </si>
  <si>
    <t>8.2.7</t>
  </si>
  <si>
    <t>8.3</t>
  </si>
  <si>
    <t>9.1</t>
  </si>
  <si>
    <t>9.2</t>
  </si>
  <si>
    <t>9.2.1</t>
  </si>
  <si>
    <t>9.2.7</t>
  </si>
  <si>
    <t>9.2.8</t>
  </si>
  <si>
    <t>9.2.9</t>
  </si>
  <si>
    <t>10.1</t>
  </si>
  <si>
    <t>11.1</t>
  </si>
  <si>
    <t>11.1.1</t>
  </si>
  <si>
    <t>11.2</t>
  </si>
  <si>
    <t>11.3</t>
  </si>
  <si>
    <t>11.3.1</t>
  </si>
  <si>
    <t>12.1</t>
  </si>
  <si>
    <t>в том числе по проекту</t>
  </si>
  <si>
    <t>в том числе по проекту (включая субсидии)</t>
  </si>
  <si>
    <t>в том числе по проекту (с учетом льгот)</t>
  </si>
  <si>
    <t>в том числе основных средств, используемых в проекте</t>
  </si>
  <si>
    <t>Годы</t>
  </si>
  <si>
    <t xml:space="preserve"> Всего</t>
  </si>
  <si>
    <t>12.2</t>
  </si>
  <si>
    <t>Окупаемость проекта нарастающим итогом</t>
  </si>
  <si>
    <t>Из пункта 1.1 за счет собственных средств</t>
  </si>
  <si>
    <t>Из пункта 1.1 за счет заемных средств</t>
  </si>
  <si>
    <t>4.2.1</t>
  </si>
  <si>
    <t>10.2</t>
  </si>
  <si>
    <t xml:space="preserve">Бюджетный эффект нарастающим итогом
</t>
  </si>
  <si>
    <t xml:space="preserve">Инвестиции в проект, млн. руб. </t>
  </si>
  <si>
    <t>Инвестиционные затраты (с НДС), всего</t>
  </si>
  <si>
    <t>Инвестиционные затраты (без НДС), всего, в том числе</t>
  </si>
  <si>
    <t>Капитальные вложения, всего</t>
  </si>
  <si>
    <t>машины, оборудование</t>
  </si>
  <si>
    <t>Вложения в нематериальные активы, всего</t>
  </si>
  <si>
    <t>Операционная деятельность (без НДС), млн. руб.</t>
  </si>
  <si>
    <t>Операционная деятельность по проекту (без НДС), млн. руб.</t>
  </si>
  <si>
    <t>Финансовая деятельность (без НДС), млн. руб.</t>
  </si>
  <si>
    <t>Прочие доходы и расходы (без НДС), млн. руб.</t>
  </si>
  <si>
    <t>Прочие доходы (включая субсидии)</t>
  </si>
  <si>
    <t>Финансовые результаты, млн. руб.</t>
  </si>
  <si>
    <t>Налог на прибыль организаций (на доходы физических лиц индивидуального предпринимателя) за вычетом льгот</t>
  </si>
  <si>
    <t xml:space="preserve">Основные средства, млн. руб. </t>
  </si>
  <si>
    <t>Х</t>
  </si>
  <si>
    <t>Государственная поддержка проекта, млн. руб.</t>
  </si>
  <si>
    <t>из федерального бюджета, всего</t>
  </si>
  <si>
    <t>субсидии для компенсации части процентной ставки по банковским кредитам</t>
  </si>
  <si>
    <t>субсидии для компенсации части лизинговых платежей</t>
  </si>
  <si>
    <t>субсидии для возмещения части их затрат на выполнение работ</t>
  </si>
  <si>
    <t>льгота по налогу на прибыль организаций</t>
  </si>
  <si>
    <t>льгота по налогу на имущество организаций</t>
  </si>
  <si>
    <t>8.3.1</t>
  </si>
  <si>
    <t>(указываются в наименования каждой меры государственной поддержки)</t>
  </si>
  <si>
    <t>В федеральный бюджет, всего</t>
  </si>
  <si>
    <t>Налоговые начисления по проекту, млн. руб.</t>
  </si>
  <si>
    <t>налог, взимаемый в связи с применением упрощенной системы налогообложения (УСН)</t>
  </si>
  <si>
    <t>налог на прибыль организаций (на доходы физических лиц индивидуального предпринимателя) за вычетом льгот</t>
  </si>
  <si>
    <t>налог на имущество (за вычетом льгот)</t>
  </si>
  <si>
    <t>налог на доходы физических лиц (работников, участвующих в инвестиционном проекте)</t>
  </si>
  <si>
    <t>налог на добычу полезных ископаемых</t>
  </si>
  <si>
    <t>Бюджетная эффективность проекта, млн. руб.</t>
  </si>
  <si>
    <t>Среднесписочная численность работников инвестора, чел., всего</t>
  </si>
  <si>
    <t>Среднемесячная заработная плата работников инвестора, тыс. руб.</t>
  </si>
  <si>
    <t>подпись уполномоченного лица (с расшифровкой)</t>
  </si>
  <si>
    <t>М.П.</t>
  </si>
  <si>
    <t>(при наличии печати)</t>
  </si>
  <si>
    <t>"_______"_________________20___г.</t>
  </si>
  <si>
    <t>Окупаемость проекта, млн. руб.</t>
  </si>
  <si>
    <t>из бюджета НСО по другим программам поддержки</t>
  </si>
  <si>
    <t>В консолидированный бюджет НСО, всего</t>
  </si>
  <si>
    <t xml:space="preserve">Наименование инвестиционного проекта </t>
  </si>
  <si>
    <t>Наименование инвестора</t>
  </si>
  <si>
    <t>Начало  реализации инвестиционного проекта (месяц, год)</t>
  </si>
  <si>
    <t>1.2.1</t>
  </si>
  <si>
    <t>1.2.2</t>
  </si>
  <si>
    <t>9.2.2</t>
  </si>
  <si>
    <t>9.2.3</t>
  </si>
  <si>
    <t>9.2.4</t>
  </si>
  <si>
    <t>9.2.5</t>
  </si>
  <si>
    <t>9.2.6</t>
  </si>
  <si>
    <t>№
п/п</t>
  </si>
  <si>
    <t>ПЛАНОВЫЕ ФИНАНСОВО-ЭКОНОМИЧЕСКИЕ ПОКАЗАТЕЛИ ПРОЕКТА</t>
  </si>
  <si>
    <t>из бюджета НСО по Закону НСО от 29.06.2016 № 75-ОЗ, всего</t>
  </si>
  <si>
    <t>С начала
реализации
проекта</t>
  </si>
  <si>
    <t>…</t>
  </si>
  <si>
    <t>субсидии для возмещения части затрат на приобретение нового техно. оборудования</t>
  </si>
  <si>
    <t>_________________________/_____________________________________________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</si>
</sst>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[$-F419]yyyy\,\ mmmm;@"/>
  </numFmts>
  <fonts count="14" x14ac:knownFonts="1"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3"/>
      <color indexed="48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color indexed="16"/>
      <name val="Arial"/>
      <family val="2"/>
      <charset val="204"/>
    </font>
    <font>
      <sz val="13"/>
      <color indexed="8"/>
      <name val="Arial"/>
      <family val="2"/>
      <charset val="204"/>
    </font>
    <font>
      <sz val="13"/>
      <color indexed="48"/>
      <name val="Arial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0" fontId="12" fillId="0" borderId="0"/>
  </cellStyleXfs>
  <cellXfs count="59">
    <xf numFmtId="0" fontId="0" fillId="0" borderId="0" xfId="0"/>
    <xf numFmtId="0" fontId="1" fillId="0" borderId="1" xfId="0" applyFont="1" applyBorder="1" applyAlignment="1" applyProtection="1">
      <alignment horizontal="left" vertical="top" wrapText="1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top"/>
      <protection locked="0"/>
    </xf>
    <xf numFmtId="0" fontId="2" fillId="0" borderId="1" xfId="2" applyFont="1" applyBorder="1" applyAlignment="1" applyProtection="1">
      <alignment horizontal="center" vertical="top" wrapText="1"/>
      <protection locked="0"/>
    </xf>
    <xf numFmtId="49" fontId="2" fillId="3" borderId="1" xfId="0" applyNumberFormat="1" applyFont="1" applyFill="1" applyBorder="1" applyAlignment="1" applyProtection="1">
      <alignment horizontal="left" vertical="top" wrapText="1"/>
      <protection locked="0"/>
    </xf>
    <xf numFmtId="49" fontId="1" fillId="0" borderId="1" xfId="0" applyNumberFormat="1" applyFont="1" applyBorder="1" applyAlignment="1" applyProtection="1">
      <alignment horizontal="left" vertical="top" wrapText="1"/>
    </xf>
    <xf numFmtId="164" fontId="3" fillId="4" borderId="1" xfId="2" applyNumberFormat="1" applyFont="1" applyFill="1" applyBorder="1" applyAlignment="1" applyProtection="1">
      <alignment horizontal="center" vertical="top" wrapText="1"/>
      <protection locked="0"/>
    </xf>
    <xf numFmtId="164" fontId="1" fillId="4" borderId="1" xfId="2" applyNumberFormat="1" applyFont="1" applyFill="1" applyBorder="1" applyAlignment="1" applyProtection="1">
      <alignment horizontal="center" vertical="top" wrapText="1"/>
      <protection locked="0"/>
    </xf>
    <xf numFmtId="49" fontId="1" fillId="0" borderId="1" xfId="0" applyNumberFormat="1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left" vertical="top"/>
    </xf>
    <xf numFmtId="164" fontId="3" fillId="2" borderId="1" xfId="2" applyNumberFormat="1" applyFont="1" applyFill="1" applyBorder="1" applyAlignment="1" applyProtection="1">
      <alignment horizontal="center" vertical="top" wrapText="1"/>
      <protection locked="0"/>
    </xf>
    <xf numFmtId="164" fontId="1" fillId="2" borderId="1" xfId="2" applyNumberFormat="1" applyFont="1" applyFill="1" applyBorder="1" applyAlignment="1" applyProtection="1">
      <alignment horizontal="center" vertical="top"/>
      <protection locked="0"/>
    </xf>
    <xf numFmtId="164" fontId="3" fillId="2" borderId="1" xfId="2" applyNumberFormat="1" applyFont="1" applyFill="1" applyBorder="1" applyAlignment="1" applyProtection="1">
      <alignment horizontal="center" vertical="top"/>
      <protection locked="0"/>
    </xf>
    <xf numFmtId="164" fontId="6" fillId="2" borderId="1" xfId="2" applyNumberFormat="1" applyFont="1" applyFill="1" applyBorder="1" applyAlignment="1" applyProtection="1">
      <alignment horizontal="center" vertical="top"/>
      <protection locked="0"/>
    </xf>
    <xf numFmtId="0" fontId="3" fillId="0" borderId="1" xfId="1" applyFont="1" applyBorder="1" applyAlignment="1" applyProtection="1">
      <alignment vertical="top"/>
    </xf>
    <xf numFmtId="0" fontId="3" fillId="4" borderId="1" xfId="1" applyFont="1" applyFill="1" applyBorder="1" applyAlignment="1" applyProtection="1">
      <alignment vertical="top"/>
    </xf>
    <xf numFmtId="49" fontId="2" fillId="3" borderId="1" xfId="0" applyNumberFormat="1" applyFont="1" applyFill="1" applyBorder="1" applyAlignment="1" applyProtection="1">
      <alignment horizontal="left" vertical="top"/>
      <protection locked="0"/>
    </xf>
    <xf numFmtId="164" fontId="3" fillId="0" borderId="1" xfId="2" applyNumberFormat="1" applyFont="1" applyFill="1" applyBorder="1" applyAlignment="1" applyProtection="1">
      <alignment horizontal="center" vertical="top" wrapText="1"/>
    </xf>
    <xf numFmtId="164" fontId="7" fillId="2" borderId="1" xfId="2" applyNumberFormat="1" applyFont="1" applyFill="1" applyBorder="1" applyAlignment="1" applyProtection="1">
      <alignment horizontal="center" vertical="top"/>
      <protection locked="0"/>
    </xf>
    <xf numFmtId="164" fontId="4" fillId="2" borderId="1" xfId="2" applyNumberFormat="1" applyFont="1" applyFill="1" applyBorder="1" applyAlignment="1" applyProtection="1">
      <alignment horizontal="center" vertical="top" wrapText="1"/>
      <protection locked="0"/>
    </xf>
    <xf numFmtId="164" fontId="3" fillId="4" borderId="1" xfId="2" applyNumberFormat="1" applyFont="1" applyFill="1" applyBorder="1" applyAlignment="1" applyProtection="1">
      <alignment horizontal="center" vertical="top"/>
      <protection locked="0"/>
    </xf>
    <xf numFmtId="49" fontId="1" fillId="0" borderId="1" xfId="0" applyNumberFormat="1" applyFont="1" applyBorder="1" applyAlignment="1" applyProtection="1">
      <alignment horizontal="left" vertical="top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top"/>
    </xf>
    <xf numFmtId="0" fontId="1" fillId="0" borderId="0" xfId="0" applyFont="1" applyFill="1" applyBorder="1" applyAlignment="1" applyProtection="1">
      <alignment horizontal="left" vertical="top"/>
    </xf>
    <xf numFmtId="3" fontId="8" fillId="0" borderId="0" xfId="2" applyNumberFormat="1" applyFont="1" applyFill="1" applyBorder="1" applyAlignment="1" applyProtection="1">
      <alignment horizontal="left" vertical="top" wrapText="1"/>
    </xf>
    <xf numFmtId="3" fontId="9" fillId="0" borderId="0" xfId="2" applyNumberFormat="1" applyFont="1" applyFill="1" applyBorder="1" applyAlignment="1" applyProtection="1">
      <alignment horizontal="left" vertical="top" wrapText="1"/>
      <protection locked="0"/>
    </xf>
    <xf numFmtId="3" fontId="10" fillId="0" borderId="0" xfId="2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/>
    </xf>
    <xf numFmtId="0" fontId="1" fillId="0" borderId="0" xfId="0" applyFont="1" applyFill="1" applyBorder="1" applyAlignment="1" applyProtection="1">
      <alignment vertical="top"/>
    </xf>
    <xf numFmtId="0" fontId="5" fillId="0" borderId="0" xfId="0" applyFont="1" applyFill="1" applyBorder="1" applyAlignment="1" applyProtection="1">
      <alignment vertical="top"/>
    </xf>
    <xf numFmtId="0" fontId="5" fillId="0" borderId="0" xfId="0" applyFont="1" applyFill="1" applyBorder="1" applyAlignment="1" applyProtection="1">
      <alignment vertical="top"/>
      <protection locked="0"/>
    </xf>
    <xf numFmtId="0" fontId="1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/>
      <protection locked="0"/>
    </xf>
    <xf numFmtId="0" fontId="1" fillId="0" borderId="0" xfId="0" applyFont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left" vertical="top"/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left" vertical="center"/>
    </xf>
    <xf numFmtId="0" fontId="2" fillId="3" borderId="1" xfId="0" applyFont="1" applyFill="1" applyBorder="1" applyAlignment="1" applyProtection="1">
      <alignment horizontal="center" vertical="top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1" xfId="2" applyFont="1" applyFill="1" applyBorder="1" applyAlignment="1" applyProtection="1">
      <alignment horizontal="center" vertical="top" wrapText="1"/>
    </xf>
    <xf numFmtId="0" fontId="4" fillId="0" borderId="1" xfId="2" applyFont="1" applyBorder="1" applyAlignment="1" applyProtection="1">
      <alignment horizontal="center" vertical="top" wrapText="1"/>
    </xf>
    <xf numFmtId="0" fontId="2" fillId="0" borderId="1" xfId="2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horizontal="center" vertical="top" wrapText="1"/>
    </xf>
    <xf numFmtId="0" fontId="2" fillId="0" borderId="4" xfId="0" applyFont="1" applyBorder="1" applyAlignment="1" applyProtection="1">
      <alignment horizontal="center" vertical="top" wrapText="1"/>
    </xf>
    <xf numFmtId="0" fontId="2" fillId="0" borderId="5" xfId="0" applyFont="1" applyBorder="1" applyAlignment="1" applyProtection="1">
      <alignment horizontal="center" vertical="top"/>
    </xf>
    <xf numFmtId="0" fontId="2" fillId="0" borderId="6" xfId="0" applyFont="1" applyBorder="1" applyAlignment="1" applyProtection="1">
      <alignment horizontal="center" vertical="top"/>
    </xf>
    <xf numFmtId="49" fontId="5" fillId="2" borderId="3" xfId="0" applyNumberFormat="1" applyFont="1" applyFill="1" applyBorder="1" applyAlignment="1" applyProtection="1">
      <alignment horizontal="left"/>
      <protection locked="0"/>
    </xf>
    <xf numFmtId="49" fontId="5" fillId="2" borderId="2" xfId="0" applyNumberFormat="1" applyFont="1" applyFill="1" applyBorder="1" applyAlignment="1" applyProtection="1">
      <alignment horizontal="left"/>
      <protection locked="0"/>
    </xf>
    <xf numFmtId="165" fontId="5" fillId="2" borderId="2" xfId="0" applyNumberFormat="1" applyFont="1" applyFill="1" applyBorder="1" applyAlignment="1" applyProtection="1">
      <alignment horizontal="left"/>
      <protection locked="0"/>
    </xf>
  </cellXfs>
  <cellStyles count="3">
    <cellStyle name="Гиперссылка" xfId="1" builtinId="8"/>
    <cellStyle name="Обычный" xfId="0" builtinId="0"/>
    <cellStyle name="Обычный 2" xfId="2"/>
  </cellStyles>
  <dxfs count="2">
    <dxf>
      <fill>
        <patternFill>
          <bgColor rgb="FFFF000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3"/>
  <sheetViews>
    <sheetView tabSelected="1" zoomScale="70" workbookViewId="0">
      <selection activeCell="E15" sqref="E15"/>
    </sheetView>
  </sheetViews>
  <sheetFormatPr defaultColWidth="9.140625" defaultRowHeight="17.25" x14ac:dyDescent="0.3"/>
  <cols>
    <col min="1" max="1" width="8.7109375" style="2" customWidth="1"/>
    <col min="2" max="2" width="90" style="2" customWidth="1"/>
    <col min="3" max="3" width="14.28515625" style="2" customWidth="1"/>
    <col min="4" max="4" width="10" style="2" bestFit="1" customWidth="1"/>
    <col min="5" max="15" width="9.140625" style="2"/>
    <col min="16" max="16" width="14.28515625" style="2" customWidth="1"/>
    <col min="17" max="16384" width="9.140625" style="2"/>
  </cols>
  <sheetData>
    <row r="1" spans="1:16" ht="18.95" customHeight="1" x14ac:dyDescent="0.3">
      <c r="A1" s="48" t="s">
        <v>145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6" ht="18.95" customHeight="1" x14ac:dyDescent="0.3">
      <c r="A2" s="45" t="s">
        <v>134</v>
      </c>
      <c r="B2" s="3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</row>
    <row r="3" spans="1:16" ht="18.95" customHeight="1" x14ac:dyDescent="0.3">
      <c r="A3" s="45" t="s">
        <v>135</v>
      </c>
      <c r="B3" s="3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</row>
    <row r="4" spans="1:16" ht="18.95" customHeight="1" x14ac:dyDescent="0.3">
      <c r="A4" s="45" t="s">
        <v>136</v>
      </c>
      <c r="B4" s="3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6" x14ac:dyDescent="0.3">
      <c r="A5" s="4"/>
      <c r="B5" s="3"/>
    </row>
    <row r="6" spans="1:16" s="44" customFormat="1" ht="18.600000000000001" customHeight="1" x14ac:dyDescent="0.25">
      <c r="A6" s="53" t="s">
        <v>144</v>
      </c>
      <c r="B6" s="52" t="s">
        <v>0</v>
      </c>
      <c r="C6" s="50" t="s">
        <v>147</v>
      </c>
      <c r="D6" s="51" t="s">
        <v>84</v>
      </c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49" t="s">
        <v>85</v>
      </c>
    </row>
    <row r="7" spans="1:16" s="44" customFormat="1" ht="18.600000000000001" customHeight="1" x14ac:dyDescent="0.25">
      <c r="A7" s="54"/>
      <c r="B7" s="52"/>
      <c r="C7" s="50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49"/>
    </row>
    <row r="8" spans="1:16" s="44" customFormat="1" ht="18.600000000000001" customHeight="1" x14ac:dyDescent="0.25">
      <c r="A8" s="55"/>
      <c r="B8" s="52"/>
      <c r="C8" s="50"/>
      <c r="D8" s="6" t="s">
        <v>148</v>
      </c>
      <c r="E8" s="6" t="s">
        <v>148</v>
      </c>
      <c r="F8" s="6" t="s">
        <v>148</v>
      </c>
      <c r="G8" s="6" t="s">
        <v>148</v>
      </c>
      <c r="H8" s="6" t="s">
        <v>148</v>
      </c>
      <c r="I8" s="6" t="s">
        <v>148</v>
      </c>
      <c r="J8" s="6" t="s">
        <v>148</v>
      </c>
      <c r="K8" s="6" t="s">
        <v>148</v>
      </c>
      <c r="L8" s="6" t="s">
        <v>148</v>
      </c>
      <c r="M8" s="6" t="s">
        <v>148</v>
      </c>
      <c r="N8" s="6" t="s">
        <v>148</v>
      </c>
      <c r="O8" s="6" t="s">
        <v>148</v>
      </c>
      <c r="P8" s="49"/>
    </row>
    <row r="9" spans="1:16" s="44" customFormat="1" ht="18.600000000000001" customHeight="1" x14ac:dyDescent="0.25">
      <c r="A9" s="7">
        <v>1</v>
      </c>
      <c r="B9" s="47" t="s">
        <v>93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</row>
    <row r="10" spans="1:16" s="44" customFormat="1" ht="18.600000000000001" customHeight="1" x14ac:dyDescent="0.25">
      <c r="A10" s="8" t="s">
        <v>28</v>
      </c>
      <c r="B10" s="1" t="s">
        <v>94</v>
      </c>
      <c r="C10" s="9">
        <f>C17+C18</f>
        <v>0</v>
      </c>
      <c r="D10" s="10">
        <f>D17+D18</f>
        <v>0</v>
      </c>
      <c r="E10" s="10">
        <f t="shared" ref="E10:O10" si="0">E17+E18</f>
        <v>0</v>
      </c>
      <c r="F10" s="10">
        <f t="shared" si="0"/>
        <v>0</v>
      </c>
      <c r="G10" s="10">
        <f t="shared" si="0"/>
        <v>0</v>
      </c>
      <c r="H10" s="10">
        <f t="shared" si="0"/>
        <v>0</v>
      </c>
      <c r="I10" s="10">
        <f t="shared" si="0"/>
        <v>0</v>
      </c>
      <c r="J10" s="10">
        <f>J17+J18</f>
        <v>0</v>
      </c>
      <c r="K10" s="10">
        <f>K17+K18</f>
        <v>0</v>
      </c>
      <c r="L10" s="10">
        <f>L17+L18</f>
        <v>0</v>
      </c>
      <c r="M10" s="10">
        <f>M17+M18</f>
        <v>0</v>
      </c>
      <c r="N10" s="10">
        <f t="shared" si="0"/>
        <v>0</v>
      </c>
      <c r="O10" s="10">
        <f t="shared" si="0"/>
        <v>0</v>
      </c>
      <c r="P10" s="20">
        <f t="shared" ref="P10:P18" si="1">SUM(C10:O10)</f>
        <v>0</v>
      </c>
    </row>
    <row r="11" spans="1:16" s="44" customFormat="1" ht="18.600000000000001" customHeight="1" x14ac:dyDescent="0.25">
      <c r="A11" s="11" t="s">
        <v>29</v>
      </c>
      <c r="B11" s="1" t="s">
        <v>95</v>
      </c>
      <c r="C11" s="10">
        <f t="shared" ref="C11:O11" si="2">C12+C16</f>
        <v>0</v>
      </c>
      <c r="D11" s="10">
        <f t="shared" si="2"/>
        <v>0</v>
      </c>
      <c r="E11" s="10">
        <f t="shared" si="2"/>
        <v>0</v>
      </c>
      <c r="F11" s="10">
        <f t="shared" si="2"/>
        <v>0</v>
      </c>
      <c r="G11" s="10">
        <f t="shared" si="2"/>
        <v>0</v>
      </c>
      <c r="H11" s="10">
        <f t="shared" si="2"/>
        <v>0</v>
      </c>
      <c r="I11" s="10">
        <f t="shared" si="2"/>
        <v>0</v>
      </c>
      <c r="J11" s="10">
        <f t="shared" si="2"/>
        <v>0</v>
      </c>
      <c r="K11" s="10">
        <f t="shared" si="2"/>
        <v>0</v>
      </c>
      <c r="L11" s="10">
        <f t="shared" si="2"/>
        <v>0</v>
      </c>
      <c r="M11" s="10">
        <f t="shared" si="2"/>
        <v>0</v>
      </c>
      <c r="N11" s="10">
        <f t="shared" si="2"/>
        <v>0</v>
      </c>
      <c r="O11" s="10">
        <f t="shared" si="2"/>
        <v>0</v>
      </c>
      <c r="P11" s="20">
        <f t="shared" si="1"/>
        <v>0</v>
      </c>
    </row>
    <row r="12" spans="1:16" s="44" customFormat="1" ht="18.600000000000001" customHeight="1" x14ac:dyDescent="0.25">
      <c r="A12" s="11" t="s">
        <v>137</v>
      </c>
      <c r="B12" s="12" t="s">
        <v>96</v>
      </c>
      <c r="C12" s="9">
        <f>C13+C14+C15</f>
        <v>0</v>
      </c>
      <c r="D12" s="9">
        <f t="shared" ref="D12:O12" si="3">D13+D14+D15</f>
        <v>0</v>
      </c>
      <c r="E12" s="9">
        <f>E13+E14+E15</f>
        <v>0</v>
      </c>
      <c r="F12" s="9">
        <f>F13+F14+F15</f>
        <v>0</v>
      </c>
      <c r="G12" s="9">
        <f t="shared" si="3"/>
        <v>0</v>
      </c>
      <c r="H12" s="9">
        <f t="shared" si="3"/>
        <v>0</v>
      </c>
      <c r="I12" s="9">
        <f t="shared" si="3"/>
        <v>0</v>
      </c>
      <c r="J12" s="9">
        <f>J13+J14+J15</f>
        <v>0</v>
      </c>
      <c r="K12" s="9">
        <f>K13+K14+K15</f>
        <v>0</v>
      </c>
      <c r="L12" s="9">
        <f>L13+L14+L15</f>
        <v>0</v>
      </c>
      <c r="M12" s="9">
        <f>M13+M14+M15</f>
        <v>0</v>
      </c>
      <c r="N12" s="9">
        <f t="shared" si="3"/>
        <v>0</v>
      </c>
      <c r="O12" s="9">
        <f t="shared" si="3"/>
        <v>0</v>
      </c>
      <c r="P12" s="20">
        <f t="shared" si="1"/>
        <v>0</v>
      </c>
    </row>
    <row r="13" spans="1:16" s="44" customFormat="1" ht="18.600000000000001" customHeight="1" x14ac:dyDescent="0.25">
      <c r="A13" s="11" t="s">
        <v>1</v>
      </c>
      <c r="B13" s="12" t="s">
        <v>2</v>
      </c>
      <c r="C13" s="13"/>
      <c r="D13" s="14"/>
      <c r="E13" s="14"/>
      <c r="F13" s="15"/>
      <c r="G13" s="16"/>
      <c r="H13" s="14"/>
      <c r="I13" s="14"/>
      <c r="J13" s="14"/>
      <c r="K13" s="14"/>
      <c r="L13" s="14"/>
      <c r="M13" s="14"/>
      <c r="N13" s="14"/>
      <c r="O13" s="14"/>
      <c r="P13" s="20">
        <f t="shared" si="1"/>
        <v>0</v>
      </c>
    </row>
    <row r="14" spans="1:16" s="44" customFormat="1" ht="18.600000000000001" customHeight="1" x14ac:dyDescent="0.25">
      <c r="A14" s="11" t="s">
        <v>3</v>
      </c>
      <c r="B14" s="1" t="s">
        <v>97</v>
      </c>
      <c r="C14" s="13"/>
      <c r="D14" s="14"/>
      <c r="E14" s="14"/>
      <c r="F14" s="15"/>
      <c r="G14" s="16"/>
      <c r="H14" s="14"/>
      <c r="I14" s="14"/>
      <c r="J14" s="14"/>
      <c r="K14" s="14"/>
      <c r="L14" s="14"/>
      <c r="M14" s="14"/>
      <c r="N14" s="14"/>
      <c r="O14" s="14"/>
      <c r="P14" s="20">
        <f t="shared" si="1"/>
        <v>0</v>
      </c>
    </row>
    <row r="15" spans="1:16" s="44" customFormat="1" ht="18.600000000000001" customHeight="1" x14ac:dyDescent="0.25">
      <c r="A15" s="11" t="s">
        <v>4</v>
      </c>
      <c r="B15" s="12" t="s">
        <v>5</v>
      </c>
      <c r="C15" s="13"/>
      <c r="D15" s="14"/>
      <c r="E15" s="14"/>
      <c r="F15" s="15"/>
      <c r="G15" s="16"/>
      <c r="H15" s="14"/>
      <c r="I15" s="14"/>
      <c r="J15" s="14"/>
      <c r="K15" s="14"/>
      <c r="L15" s="14"/>
      <c r="M15" s="14"/>
      <c r="N15" s="14"/>
      <c r="O15" s="14"/>
      <c r="P15" s="20">
        <f t="shared" si="1"/>
        <v>0</v>
      </c>
    </row>
    <row r="16" spans="1:16" s="44" customFormat="1" ht="18.600000000000001" customHeight="1" x14ac:dyDescent="0.25">
      <c r="A16" s="11" t="s">
        <v>138</v>
      </c>
      <c r="B16" s="12" t="s">
        <v>98</v>
      </c>
      <c r="C16" s="13"/>
      <c r="D16" s="14"/>
      <c r="E16" s="14"/>
      <c r="F16" s="15"/>
      <c r="G16" s="16"/>
      <c r="H16" s="14"/>
      <c r="I16" s="14"/>
      <c r="J16" s="14"/>
      <c r="K16" s="14"/>
      <c r="L16" s="14"/>
      <c r="M16" s="14"/>
      <c r="N16" s="14"/>
      <c r="O16" s="14"/>
      <c r="P16" s="20">
        <f t="shared" si="1"/>
        <v>0</v>
      </c>
    </row>
    <row r="17" spans="1:16" s="44" customFormat="1" ht="18.600000000000001" customHeight="1" x14ac:dyDescent="0.25">
      <c r="A17" s="11" t="s">
        <v>30</v>
      </c>
      <c r="B17" s="17" t="s">
        <v>88</v>
      </c>
      <c r="C17" s="13"/>
      <c r="D17" s="14"/>
      <c r="E17" s="14"/>
      <c r="F17" s="15"/>
      <c r="G17" s="16"/>
      <c r="H17" s="14"/>
      <c r="I17" s="14"/>
      <c r="J17" s="14"/>
      <c r="K17" s="14"/>
      <c r="L17" s="14"/>
      <c r="M17" s="14"/>
      <c r="N17" s="14"/>
      <c r="O17" s="14"/>
      <c r="P17" s="20">
        <f t="shared" si="1"/>
        <v>0</v>
      </c>
    </row>
    <row r="18" spans="1:16" s="44" customFormat="1" ht="18.600000000000001" customHeight="1" x14ac:dyDescent="0.25">
      <c r="A18" s="11" t="s">
        <v>31</v>
      </c>
      <c r="B18" s="18" t="s">
        <v>89</v>
      </c>
      <c r="C18" s="13"/>
      <c r="D18" s="14"/>
      <c r="E18" s="14"/>
      <c r="F18" s="15"/>
      <c r="G18" s="16"/>
      <c r="H18" s="14"/>
      <c r="I18" s="14"/>
      <c r="J18" s="14"/>
      <c r="K18" s="14"/>
      <c r="L18" s="14"/>
      <c r="M18" s="14"/>
      <c r="N18" s="14"/>
      <c r="O18" s="14"/>
      <c r="P18" s="20">
        <f t="shared" si="1"/>
        <v>0</v>
      </c>
    </row>
    <row r="19" spans="1:16" s="44" customFormat="1" ht="18.600000000000001" customHeight="1" x14ac:dyDescent="0.25">
      <c r="A19" s="19">
        <v>2</v>
      </c>
      <c r="B19" s="47" t="s">
        <v>99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</row>
    <row r="20" spans="1:16" s="44" customFormat="1" ht="18.600000000000001" customHeight="1" x14ac:dyDescent="0.25">
      <c r="A20" s="11" t="s">
        <v>32</v>
      </c>
      <c r="B20" s="12" t="s">
        <v>6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0">
        <f>SUM(C20:O20)</f>
        <v>0</v>
      </c>
    </row>
    <row r="21" spans="1:16" s="44" customFormat="1" ht="18.600000000000001" customHeight="1" x14ac:dyDescent="0.25">
      <c r="A21" s="11" t="s">
        <v>33</v>
      </c>
      <c r="B21" s="1" t="s">
        <v>7</v>
      </c>
      <c r="C21" s="13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20">
        <f>SUM(C21:O21)</f>
        <v>0</v>
      </c>
    </row>
    <row r="22" spans="1:16" s="44" customFormat="1" ht="18.600000000000001" customHeight="1" x14ac:dyDescent="0.25">
      <c r="A22" s="19">
        <v>3</v>
      </c>
      <c r="B22" s="47" t="s">
        <v>100</v>
      </c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</row>
    <row r="23" spans="1:16" s="44" customFormat="1" ht="18.600000000000001" customHeight="1" x14ac:dyDescent="0.25">
      <c r="A23" s="11" t="s">
        <v>34</v>
      </c>
      <c r="B23" s="12" t="s">
        <v>6</v>
      </c>
      <c r="C23" s="13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0">
        <f>SUM(C23:O23)</f>
        <v>0</v>
      </c>
    </row>
    <row r="24" spans="1:16" s="44" customFormat="1" ht="18.600000000000001" customHeight="1" x14ac:dyDescent="0.25">
      <c r="A24" s="11" t="s">
        <v>35</v>
      </c>
      <c r="B24" s="12" t="s">
        <v>8</v>
      </c>
      <c r="C24" s="13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0">
        <f>SUM(C24:O24)</f>
        <v>0</v>
      </c>
    </row>
    <row r="25" spans="1:16" s="44" customFormat="1" ht="18.600000000000001" customHeight="1" x14ac:dyDescent="0.25">
      <c r="A25" s="11" t="s">
        <v>36</v>
      </c>
      <c r="B25" s="12" t="s">
        <v>9</v>
      </c>
      <c r="C25" s="13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0">
        <f>SUM(C25:O25)</f>
        <v>0</v>
      </c>
    </row>
    <row r="26" spans="1:16" s="44" customFormat="1" ht="18.600000000000001" customHeight="1" x14ac:dyDescent="0.25">
      <c r="A26" s="11" t="s">
        <v>37</v>
      </c>
      <c r="B26" s="1" t="s">
        <v>10</v>
      </c>
      <c r="C26" s="13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0">
        <f>SUM(C26:O26)</f>
        <v>0</v>
      </c>
    </row>
    <row r="27" spans="1:16" s="44" customFormat="1" ht="18.600000000000001" customHeight="1" x14ac:dyDescent="0.25">
      <c r="A27" s="11" t="s">
        <v>38</v>
      </c>
      <c r="B27" s="1" t="s">
        <v>7</v>
      </c>
      <c r="C27" s="9">
        <f>C23-C24-C25-C26</f>
        <v>0</v>
      </c>
      <c r="D27" s="9">
        <f>D23-D24-D25-D26</f>
        <v>0</v>
      </c>
      <c r="E27" s="9">
        <f t="shared" ref="E27:O27" si="4">E23-E24-E25-E26</f>
        <v>0</v>
      </c>
      <c r="F27" s="9">
        <f t="shared" si="4"/>
        <v>0</v>
      </c>
      <c r="G27" s="9">
        <f t="shared" si="4"/>
        <v>0</v>
      </c>
      <c r="H27" s="9">
        <f t="shared" si="4"/>
        <v>0</v>
      </c>
      <c r="I27" s="9">
        <f t="shared" si="4"/>
        <v>0</v>
      </c>
      <c r="J27" s="9">
        <f>J23-J24-J25-J26</f>
        <v>0</v>
      </c>
      <c r="K27" s="9">
        <f>K23-K24-K25-K26</f>
        <v>0</v>
      </c>
      <c r="L27" s="9">
        <f>L23-L24-L25-L26</f>
        <v>0</v>
      </c>
      <c r="M27" s="9">
        <f>M23-M24-M25-M26</f>
        <v>0</v>
      </c>
      <c r="N27" s="9">
        <f>N23-N24-N25-N26</f>
        <v>0</v>
      </c>
      <c r="O27" s="9">
        <f t="shared" si="4"/>
        <v>0</v>
      </c>
      <c r="P27" s="20">
        <f>SUM(C27:O27)</f>
        <v>0</v>
      </c>
    </row>
    <row r="28" spans="1:16" s="44" customFormat="1" ht="18.600000000000001" customHeight="1" x14ac:dyDescent="0.25">
      <c r="A28" s="19">
        <v>4</v>
      </c>
      <c r="B28" s="47" t="s">
        <v>101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</row>
    <row r="29" spans="1:16" s="44" customFormat="1" ht="18.600000000000001" customHeight="1" x14ac:dyDescent="0.25">
      <c r="A29" s="11" t="s">
        <v>39</v>
      </c>
      <c r="B29" s="1" t="s">
        <v>11</v>
      </c>
      <c r="C29" s="13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20">
        <f>SUM(C29:O29)</f>
        <v>0</v>
      </c>
    </row>
    <row r="30" spans="1:16" s="44" customFormat="1" ht="18.600000000000001" customHeight="1" x14ac:dyDescent="0.25">
      <c r="A30" s="11" t="s">
        <v>40</v>
      </c>
      <c r="B30" s="1" t="s">
        <v>12</v>
      </c>
      <c r="C30" s="13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20">
        <f>SUM(C30:O30)</f>
        <v>0</v>
      </c>
    </row>
    <row r="31" spans="1:16" s="44" customFormat="1" ht="18.600000000000001" customHeight="1" x14ac:dyDescent="0.25">
      <c r="A31" s="11" t="s">
        <v>90</v>
      </c>
      <c r="B31" s="12" t="s">
        <v>80</v>
      </c>
      <c r="C31" s="13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0">
        <f>SUM(C31:O31)</f>
        <v>0</v>
      </c>
    </row>
    <row r="32" spans="1:16" s="44" customFormat="1" ht="18.600000000000001" customHeight="1" x14ac:dyDescent="0.25">
      <c r="A32" s="11" t="s">
        <v>41</v>
      </c>
      <c r="B32" s="12" t="s">
        <v>13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0">
        <f>SUM(C32:O32)</f>
        <v>0</v>
      </c>
    </row>
    <row r="33" spans="1:16" s="44" customFormat="1" ht="18.600000000000001" customHeight="1" x14ac:dyDescent="0.25">
      <c r="A33" s="11" t="s">
        <v>42</v>
      </c>
      <c r="B33" s="12" t="s">
        <v>80</v>
      </c>
      <c r="C33" s="13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20">
        <f>SUM(C33:O33)</f>
        <v>0</v>
      </c>
    </row>
    <row r="34" spans="1:16" s="44" customFormat="1" ht="18.600000000000001" customHeight="1" x14ac:dyDescent="0.25">
      <c r="A34" s="19">
        <v>5</v>
      </c>
      <c r="B34" s="46" t="s">
        <v>102</v>
      </c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</row>
    <row r="35" spans="1:16" s="44" customFormat="1" ht="18.600000000000001" customHeight="1" x14ac:dyDescent="0.25">
      <c r="A35" s="11" t="s">
        <v>43</v>
      </c>
      <c r="B35" s="12" t="s">
        <v>103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0">
        <f>SUM(C35:O35)</f>
        <v>0</v>
      </c>
    </row>
    <row r="36" spans="1:16" s="44" customFormat="1" ht="18.600000000000001" customHeight="1" x14ac:dyDescent="0.25">
      <c r="A36" s="11" t="s">
        <v>44</v>
      </c>
      <c r="B36" s="1" t="s">
        <v>81</v>
      </c>
      <c r="C36" s="22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20">
        <f>SUM(C36:O36)</f>
        <v>0</v>
      </c>
    </row>
    <row r="37" spans="1:16" s="44" customFormat="1" ht="18.600000000000001" customHeight="1" x14ac:dyDescent="0.25">
      <c r="A37" s="11" t="s">
        <v>45</v>
      </c>
      <c r="B37" s="12" t="s">
        <v>14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20">
        <f>SUM(C37:O37)</f>
        <v>0</v>
      </c>
    </row>
    <row r="38" spans="1:16" s="44" customFormat="1" ht="18.600000000000001" customHeight="1" x14ac:dyDescent="0.25">
      <c r="A38" s="11" t="s">
        <v>46</v>
      </c>
      <c r="B38" s="12" t="s">
        <v>80</v>
      </c>
      <c r="C38" s="22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20">
        <f>SUM(C38:O38)</f>
        <v>0</v>
      </c>
    </row>
    <row r="39" spans="1:16" s="44" customFormat="1" ht="18.600000000000001" customHeight="1" x14ac:dyDescent="0.25">
      <c r="A39" s="19">
        <v>6</v>
      </c>
      <c r="B39" s="46" t="s">
        <v>104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</row>
    <row r="40" spans="1:16" s="44" customFormat="1" ht="18.600000000000001" customHeight="1" x14ac:dyDescent="0.25">
      <c r="A40" s="11" t="s">
        <v>47</v>
      </c>
      <c r="B40" s="12" t="s">
        <v>15</v>
      </c>
      <c r="C40" s="23">
        <f>C21+C29+C30-C32+C35-C37</f>
        <v>0</v>
      </c>
      <c r="D40" s="23">
        <f t="shared" ref="D40:O40" si="5">D21+D29+D30-D32+D35-D37</f>
        <v>0</v>
      </c>
      <c r="E40" s="23">
        <f t="shared" si="5"/>
        <v>0</v>
      </c>
      <c r="F40" s="23">
        <f t="shared" si="5"/>
        <v>0</v>
      </c>
      <c r="G40" s="23">
        <f t="shared" si="5"/>
        <v>0</v>
      </c>
      <c r="H40" s="23">
        <f t="shared" si="5"/>
        <v>0</v>
      </c>
      <c r="I40" s="23">
        <f t="shared" si="5"/>
        <v>0</v>
      </c>
      <c r="J40" s="23">
        <f t="shared" si="5"/>
        <v>0</v>
      </c>
      <c r="K40" s="23">
        <f t="shared" si="5"/>
        <v>0</v>
      </c>
      <c r="L40" s="23">
        <f t="shared" si="5"/>
        <v>0</v>
      </c>
      <c r="M40" s="23">
        <f t="shared" si="5"/>
        <v>0</v>
      </c>
      <c r="N40" s="23">
        <f t="shared" si="5"/>
        <v>0</v>
      </c>
      <c r="O40" s="23">
        <f t="shared" si="5"/>
        <v>0</v>
      </c>
      <c r="P40" s="20">
        <f t="shared" ref="P40:P45" si="6">SUM(C40:O40)</f>
        <v>0</v>
      </c>
    </row>
    <row r="41" spans="1:16" s="44" customFormat="1" ht="18.600000000000001" customHeight="1" x14ac:dyDescent="0.25">
      <c r="A41" s="11" t="s">
        <v>48</v>
      </c>
      <c r="B41" s="12" t="s">
        <v>80</v>
      </c>
      <c r="C41" s="9">
        <f>C27+C31-C33+C36-C38</f>
        <v>0</v>
      </c>
      <c r="D41" s="9">
        <f t="shared" ref="D41:O41" si="7">D27+D31-D33+D36-D38</f>
        <v>0</v>
      </c>
      <c r="E41" s="9">
        <f t="shared" si="7"/>
        <v>0</v>
      </c>
      <c r="F41" s="9">
        <f t="shared" si="7"/>
        <v>0</v>
      </c>
      <c r="G41" s="9">
        <f t="shared" si="7"/>
        <v>0</v>
      </c>
      <c r="H41" s="9">
        <f t="shared" si="7"/>
        <v>0</v>
      </c>
      <c r="I41" s="9">
        <f t="shared" si="7"/>
        <v>0</v>
      </c>
      <c r="J41" s="9">
        <f t="shared" si="7"/>
        <v>0</v>
      </c>
      <c r="K41" s="9">
        <f t="shared" si="7"/>
        <v>0</v>
      </c>
      <c r="L41" s="9">
        <f t="shared" si="7"/>
        <v>0</v>
      </c>
      <c r="M41" s="9">
        <f t="shared" si="7"/>
        <v>0</v>
      </c>
      <c r="N41" s="9">
        <f t="shared" si="7"/>
        <v>0</v>
      </c>
      <c r="O41" s="9">
        <f t="shared" si="7"/>
        <v>0</v>
      </c>
      <c r="P41" s="20">
        <f t="shared" si="6"/>
        <v>0</v>
      </c>
    </row>
    <row r="42" spans="1:16" s="44" customFormat="1" ht="33" x14ac:dyDescent="0.25">
      <c r="A42" s="11" t="s">
        <v>49</v>
      </c>
      <c r="B42" s="1" t="s">
        <v>105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20">
        <f t="shared" si="6"/>
        <v>0</v>
      </c>
    </row>
    <row r="43" spans="1:16" s="44" customFormat="1" ht="18.600000000000001" customHeight="1" x14ac:dyDescent="0.25">
      <c r="A43" s="11" t="s">
        <v>53</v>
      </c>
      <c r="B43" s="1" t="s">
        <v>82</v>
      </c>
      <c r="C43" s="13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20">
        <f t="shared" si="6"/>
        <v>0</v>
      </c>
    </row>
    <row r="44" spans="1:16" s="44" customFormat="1" ht="18.600000000000001" customHeight="1" x14ac:dyDescent="0.25">
      <c r="A44" s="11" t="s">
        <v>50</v>
      </c>
      <c r="B44" s="12" t="s">
        <v>16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20">
        <f t="shared" si="6"/>
        <v>0</v>
      </c>
    </row>
    <row r="45" spans="1:16" s="44" customFormat="1" ht="18.600000000000001" customHeight="1" x14ac:dyDescent="0.25">
      <c r="A45" s="11" t="s">
        <v>51</v>
      </c>
      <c r="B45" s="12" t="s">
        <v>80</v>
      </c>
      <c r="C45" s="13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20">
        <f t="shared" si="6"/>
        <v>0</v>
      </c>
    </row>
    <row r="46" spans="1:16" s="44" customFormat="1" ht="18.600000000000001" customHeight="1" x14ac:dyDescent="0.25">
      <c r="A46" s="19">
        <v>7</v>
      </c>
      <c r="B46" s="46" t="s">
        <v>106</v>
      </c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</row>
    <row r="47" spans="1:16" s="44" customFormat="1" ht="18.600000000000001" customHeight="1" x14ac:dyDescent="0.25">
      <c r="A47" s="11" t="s">
        <v>52</v>
      </c>
      <c r="B47" s="1" t="s">
        <v>17</v>
      </c>
      <c r="C47" s="13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20" t="s">
        <v>107</v>
      </c>
    </row>
    <row r="48" spans="1:16" s="44" customFormat="1" ht="18.600000000000001" customHeight="1" x14ac:dyDescent="0.25">
      <c r="A48" s="11" t="s">
        <v>54</v>
      </c>
      <c r="B48" s="1" t="s">
        <v>83</v>
      </c>
      <c r="C48" s="13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0" t="s">
        <v>107</v>
      </c>
    </row>
    <row r="49" spans="1:16" s="44" customFormat="1" ht="18.600000000000001" customHeight="1" x14ac:dyDescent="0.25">
      <c r="A49" s="11" t="s">
        <v>55</v>
      </c>
      <c r="B49" s="1" t="s">
        <v>18</v>
      </c>
      <c r="C49" s="13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20">
        <f>SUM(C49:O49)</f>
        <v>0</v>
      </c>
    </row>
    <row r="50" spans="1:16" s="44" customFormat="1" ht="18.600000000000001" customHeight="1" x14ac:dyDescent="0.25">
      <c r="A50" s="11" t="s">
        <v>56</v>
      </c>
      <c r="B50" s="1" t="s">
        <v>83</v>
      </c>
      <c r="C50" s="13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0">
        <f>SUM(C50:O50)</f>
        <v>0</v>
      </c>
    </row>
    <row r="51" spans="1:16" s="44" customFormat="1" ht="18.600000000000001" customHeight="1" x14ac:dyDescent="0.25">
      <c r="A51" s="19">
        <v>8</v>
      </c>
      <c r="B51" s="46" t="s">
        <v>108</v>
      </c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</row>
    <row r="52" spans="1:16" s="44" customFormat="1" ht="18.600000000000001" customHeight="1" x14ac:dyDescent="0.25">
      <c r="A52" s="11" t="s">
        <v>57</v>
      </c>
      <c r="B52" s="1" t="s">
        <v>109</v>
      </c>
      <c r="C52" s="13"/>
      <c r="D52" s="13"/>
      <c r="E52" s="13"/>
      <c r="F52" s="13"/>
      <c r="G52" s="13"/>
      <c r="H52" s="15"/>
      <c r="I52" s="15"/>
      <c r="J52" s="15"/>
      <c r="K52" s="15"/>
      <c r="L52" s="15"/>
      <c r="M52" s="15"/>
      <c r="N52" s="15"/>
      <c r="O52" s="15"/>
      <c r="P52" s="20">
        <f t="shared" ref="P52:P62" si="8">SUM(C52:O52)</f>
        <v>0</v>
      </c>
    </row>
    <row r="53" spans="1:16" s="44" customFormat="1" ht="18.600000000000001" customHeight="1" x14ac:dyDescent="0.25">
      <c r="A53" s="11" t="s">
        <v>58</v>
      </c>
      <c r="B53" s="1" t="s">
        <v>146</v>
      </c>
      <c r="C53" s="9">
        <f>C54+C55+C56+C57+C58+C59+C60</f>
        <v>0</v>
      </c>
      <c r="D53" s="9">
        <f>D54+D55+D56+D57+D58+D59+D60</f>
        <v>0</v>
      </c>
      <c r="E53" s="9">
        <f t="shared" ref="E53:O53" si="9">E54+E55+E56+E57+E58+E59+E60</f>
        <v>0</v>
      </c>
      <c r="F53" s="9">
        <f t="shared" si="9"/>
        <v>0</v>
      </c>
      <c r="G53" s="9">
        <f t="shared" si="9"/>
        <v>0</v>
      </c>
      <c r="H53" s="9">
        <f t="shared" si="9"/>
        <v>0</v>
      </c>
      <c r="I53" s="9">
        <f t="shared" si="9"/>
        <v>0</v>
      </c>
      <c r="J53" s="9">
        <f>J54+J55+J56+J57+J58+J59+J60</f>
        <v>0</v>
      </c>
      <c r="K53" s="9">
        <f>K54+K55+K56+K57+K58+K59+K60</f>
        <v>0</v>
      </c>
      <c r="L53" s="9">
        <f>L54+L55+L56+L57+L58+L59+L60</f>
        <v>0</v>
      </c>
      <c r="M53" s="9">
        <f>M54+M55+M56+M57+M58+M59+M60</f>
        <v>0</v>
      </c>
      <c r="N53" s="9">
        <f t="shared" si="9"/>
        <v>0</v>
      </c>
      <c r="O53" s="9">
        <f t="shared" si="9"/>
        <v>0</v>
      </c>
      <c r="P53" s="20">
        <f t="shared" si="8"/>
        <v>0</v>
      </c>
    </row>
    <row r="54" spans="1:16" s="44" customFormat="1" ht="18.600000000000001" customHeight="1" x14ac:dyDescent="0.25">
      <c r="A54" s="11" t="s">
        <v>59</v>
      </c>
      <c r="B54" s="1" t="s">
        <v>110</v>
      </c>
      <c r="C54" s="13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20">
        <f t="shared" si="8"/>
        <v>0</v>
      </c>
    </row>
    <row r="55" spans="1:16" s="44" customFormat="1" ht="18.600000000000001" customHeight="1" x14ac:dyDescent="0.25">
      <c r="A55" s="11" t="s">
        <v>60</v>
      </c>
      <c r="B55" s="1" t="s">
        <v>111</v>
      </c>
      <c r="C55" s="13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20">
        <f t="shared" si="8"/>
        <v>0</v>
      </c>
    </row>
    <row r="56" spans="1:16" s="44" customFormat="1" ht="18.600000000000001" customHeight="1" x14ac:dyDescent="0.25">
      <c r="A56" s="11" t="s">
        <v>61</v>
      </c>
      <c r="B56" s="12" t="s">
        <v>112</v>
      </c>
      <c r="C56" s="13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20">
        <f t="shared" si="8"/>
        <v>0</v>
      </c>
    </row>
    <row r="57" spans="1:16" s="44" customFormat="1" ht="18.600000000000001" customHeight="1" x14ac:dyDescent="0.25">
      <c r="A57" s="11" t="s">
        <v>62</v>
      </c>
      <c r="B57" s="1" t="s">
        <v>149</v>
      </c>
      <c r="C57" s="13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20">
        <f t="shared" si="8"/>
        <v>0</v>
      </c>
    </row>
    <row r="58" spans="1:16" s="44" customFormat="1" ht="18.600000000000001" customHeight="1" x14ac:dyDescent="0.25">
      <c r="A58" s="11" t="s">
        <v>63</v>
      </c>
      <c r="B58" s="12" t="s">
        <v>19</v>
      </c>
      <c r="C58" s="13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20">
        <f t="shared" si="8"/>
        <v>0</v>
      </c>
    </row>
    <row r="59" spans="1:16" s="44" customFormat="1" ht="18.600000000000001" customHeight="1" x14ac:dyDescent="0.25">
      <c r="A59" s="11" t="s">
        <v>64</v>
      </c>
      <c r="B59" s="12" t="s">
        <v>113</v>
      </c>
      <c r="C59" s="13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20">
        <f t="shared" si="8"/>
        <v>0</v>
      </c>
    </row>
    <row r="60" spans="1:16" s="44" customFormat="1" ht="18.600000000000001" customHeight="1" x14ac:dyDescent="0.25">
      <c r="A60" s="11" t="s">
        <v>65</v>
      </c>
      <c r="B60" s="12" t="s">
        <v>114</v>
      </c>
      <c r="C60" s="13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20">
        <f t="shared" si="8"/>
        <v>0</v>
      </c>
    </row>
    <row r="61" spans="1:16" s="44" customFormat="1" ht="18.600000000000001" customHeight="1" x14ac:dyDescent="0.25">
      <c r="A61" s="11" t="s">
        <v>66</v>
      </c>
      <c r="B61" s="1" t="s">
        <v>132</v>
      </c>
      <c r="C61" s="9">
        <f>C62</f>
        <v>0</v>
      </c>
      <c r="D61" s="9">
        <f t="shared" ref="D61:O61" si="10">D62</f>
        <v>0</v>
      </c>
      <c r="E61" s="9">
        <f t="shared" si="10"/>
        <v>0</v>
      </c>
      <c r="F61" s="9">
        <f t="shared" si="10"/>
        <v>0</v>
      </c>
      <c r="G61" s="9">
        <f t="shared" si="10"/>
        <v>0</v>
      </c>
      <c r="H61" s="9">
        <f t="shared" si="10"/>
        <v>0</v>
      </c>
      <c r="I61" s="9">
        <f t="shared" si="10"/>
        <v>0</v>
      </c>
      <c r="J61" s="9">
        <f t="shared" si="10"/>
        <v>0</v>
      </c>
      <c r="K61" s="9">
        <f t="shared" si="10"/>
        <v>0</v>
      </c>
      <c r="L61" s="9">
        <f t="shared" si="10"/>
        <v>0</v>
      </c>
      <c r="M61" s="9">
        <f t="shared" si="10"/>
        <v>0</v>
      </c>
      <c r="N61" s="9">
        <f t="shared" si="10"/>
        <v>0</v>
      </c>
      <c r="O61" s="9">
        <f t="shared" si="10"/>
        <v>0</v>
      </c>
      <c r="P61" s="20">
        <f t="shared" si="8"/>
        <v>0</v>
      </c>
    </row>
    <row r="62" spans="1:16" s="44" customFormat="1" ht="18.600000000000001" customHeight="1" x14ac:dyDescent="0.25">
      <c r="A62" s="24" t="s">
        <v>115</v>
      </c>
      <c r="B62" s="25" t="s">
        <v>116</v>
      </c>
      <c r="C62" s="13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20">
        <f t="shared" si="8"/>
        <v>0</v>
      </c>
    </row>
    <row r="63" spans="1:16" s="44" customFormat="1" ht="18.600000000000001" customHeight="1" x14ac:dyDescent="0.25">
      <c r="A63" s="19">
        <v>9</v>
      </c>
      <c r="B63" s="46" t="s">
        <v>118</v>
      </c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</row>
    <row r="64" spans="1:16" s="44" customFormat="1" ht="18.600000000000001" customHeight="1" x14ac:dyDescent="0.25">
      <c r="A64" s="11" t="s">
        <v>67</v>
      </c>
      <c r="B64" s="12" t="s">
        <v>117</v>
      </c>
      <c r="C64" s="13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20">
        <f t="shared" ref="P64:P74" si="11">SUM(C64:O64)</f>
        <v>0</v>
      </c>
    </row>
    <row r="65" spans="1:16" s="44" customFormat="1" ht="18.600000000000001" customHeight="1" x14ac:dyDescent="0.25">
      <c r="A65" s="11" t="s">
        <v>68</v>
      </c>
      <c r="B65" s="1" t="s">
        <v>133</v>
      </c>
      <c r="C65" s="9">
        <f>C66+C67+C68+C69+C70+C71+C72+C73+C74</f>
        <v>0</v>
      </c>
      <c r="D65" s="9">
        <f t="shared" ref="D65:O65" si="12">D66+D67+D68+D69+D70+D71+D72+D73+D74</f>
        <v>0</v>
      </c>
      <c r="E65" s="9">
        <f t="shared" si="12"/>
        <v>0</v>
      </c>
      <c r="F65" s="9">
        <f t="shared" si="12"/>
        <v>0</v>
      </c>
      <c r="G65" s="9">
        <f t="shared" si="12"/>
        <v>0</v>
      </c>
      <c r="H65" s="9">
        <f t="shared" si="12"/>
        <v>0</v>
      </c>
      <c r="I65" s="9">
        <f t="shared" si="12"/>
        <v>0</v>
      </c>
      <c r="J65" s="9">
        <f t="shared" si="12"/>
        <v>0</v>
      </c>
      <c r="K65" s="9">
        <f t="shared" si="12"/>
        <v>0</v>
      </c>
      <c r="L65" s="9">
        <f t="shared" si="12"/>
        <v>0</v>
      </c>
      <c r="M65" s="9">
        <f t="shared" si="12"/>
        <v>0</v>
      </c>
      <c r="N65" s="9">
        <f t="shared" si="12"/>
        <v>0</v>
      </c>
      <c r="O65" s="9">
        <f t="shared" si="12"/>
        <v>0</v>
      </c>
      <c r="P65" s="20">
        <f t="shared" si="11"/>
        <v>0</v>
      </c>
    </row>
    <row r="66" spans="1:16" s="44" customFormat="1" ht="18.600000000000001" customHeight="1" x14ac:dyDescent="0.25">
      <c r="A66" s="11" t="s">
        <v>69</v>
      </c>
      <c r="B66" s="1" t="s">
        <v>119</v>
      </c>
      <c r="C66" s="13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20">
        <f t="shared" si="11"/>
        <v>0</v>
      </c>
    </row>
    <row r="67" spans="1:16" s="44" customFormat="1" ht="33" x14ac:dyDescent="0.25">
      <c r="A67" s="11" t="s">
        <v>139</v>
      </c>
      <c r="B67" s="1" t="s">
        <v>120</v>
      </c>
      <c r="C67" s="13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20">
        <f t="shared" si="11"/>
        <v>0</v>
      </c>
    </row>
    <row r="68" spans="1:16" s="44" customFormat="1" ht="18.600000000000001" customHeight="1" x14ac:dyDescent="0.25">
      <c r="A68" s="11" t="s">
        <v>140</v>
      </c>
      <c r="B68" s="12" t="s">
        <v>121</v>
      </c>
      <c r="C68" s="13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20">
        <f t="shared" si="11"/>
        <v>0</v>
      </c>
    </row>
    <row r="69" spans="1:16" s="44" customFormat="1" ht="18.600000000000001" customHeight="1" x14ac:dyDescent="0.25">
      <c r="A69" s="11" t="s">
        <v>141</v>
      </c>
      <c r="B69" s="1" t="s">
        <v>122</v>
      </c>
      <c r="C69" s="13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20">
        <f t="shared" si="11"/>
        <v>0</v>
      </c>
    </row>
    <row r="70" spans="1:16" s="44" customFormat="1" ht="18.600000000000001" customHeight="1" x14ac:dyDescent="0.25">
      <c r="A70" s="11" t="s">
        <v>142</v>
      </c>
      <c r="B70" s="1" t="s">
        <v>21</v>
      </c>
      <c r="C70" s="13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20">
        <f t="shared" si="11"/>
        <v>0</v>
      </c>
    </row>
    <row r="71" spans="1:16" s="44" customFormat="1" ht="18.600000000000001" customHeight="1" x14ac:dyDescent="0.25">
      <c r="A71" s="11" t="s">
        <v>143</v>
      </c>
      <c r="B71" s="1" t="s">
        <v>22</v>
      </c>
      <c r="C71" s="13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20">
        <f t="shared" si="11"/>
        <v>0</v>
      </c>
    </row>
    <row r="72" spans="1:16" s="44" customFormat="1" ht="18.600000000000001" customHeight="1" x14ac:dyDescent="0.25">
      <c r="A72" s="11" t="s">
        <v>70</v>
      </c>
      <c r="B72" s="1" t="s">
        <v>23</v>
      </c>
      <c r="C72" s="13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20">
        <f t="shared" si="11"/>
        <v>0</v>
      </c>
    </row>
    <row r="73" spans="1:16" s="44" customFormat="1" ht="18.600000000000001" customHeight="1" x14ac:dyDescent="0.25">
      <c r="A73" s="11" t="s">
        <v>71</v>
      </c>
      <c r="B73" s="1" t="s">
        <v>123</v>
      </c>
      <c r="C73" s="13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20">
        <f t="shared" si="11"/>
        <v>0</v>
      </c>
    </row>
    <row r="74" spans="1:16" s="44" customFormat="1" ht="18.600000000000001" customHeight="1" x14ac:dyDescent="0.25">
      <c r="A74" s="11" t="s">
        <v>72</v>
      </c>
      <c r="B74" s="1" t="s">
        <v>20</v>
      </c>
      <c r="C74" s="13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20">
        <f t="shared" si="11"/>
        <v>0</v>
      </c>
    </row>
    <row r="75" spans="1:16" s="44" customFormat="1" ht="18.600000000000001" customHeight="1" x14ac:dyDescent="0.25">
      <c r="A75" s="19">
        <v>10</v>
      </c>
      <c r="B75" s="46" t="s">
        <v>124</v>
      </c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</row>
    <row r="76" spans="1:16" s="44" customFormat="1" ht="18.600000000000001" customHeight="1" x14ac:dyDescent="0.25">
      <c r="A76" s="11" t="s">
        <v>73</v>
      </c>
      <c r="B76" s="1" t="s">
        <v>24</v>
      </c>
      <c r="C76" s="9">
        <f>C65-C53-C61</f>
        <v>0</v>
      </c>
      <c r="D76" s="9">
        <f>D65-D53-D61</f>
        <v>0</v>
      </c>
      <c r="E76" s="9">
        <f t="shared" ref="E76:O76" si="13">E65-E53-E61</f>
        <v>0</v>
      </c>
      <c r="F76" s="9">
        <f t="shared" si="13"/>
        <v>0</v>
      </c>
      <c r="G76" s="9">
        <f t="shared" si="13"/>
        <v>0</v>
      </c>
      <c r="H76" s="9">
        <f t="shared" si="13"/>
        <v>0</v>
      </c>
      <c r="I76" s="9">
        <f t="shared" si="13"/>
        <v>0</v>
      </c>
      <c r="J76" s="9">
        <f>J65-J53-J61</f>
        <v>0</v>
      </c>
      <c r="K76" s="9">
        <f>K65-K53-K61</f>
        <v>0</v>
      </c>
      <c r="L76" s="9">
        <f>L65-L53-L61</f>
        <v>0</v>
      </c>
      <c r="M76" s="9">
        <f>M65-M53-M61</f>
        <v>0</v>
      </c>
      <c r="N76" s="9">
        <f>N65-N53-N61</f>
        <v>0</v>
      </c>
      <c r="O76" s="9">
        <f t="shared" si="13"/>
        <v>0</v>
      </c>
      <c r="P76" s="20">
        <f>SUM(C76:O76)</f>
        <v>0</v>
      </c>
    </row>
    <row r="77" spans="1:16" s="44" customFormat="1" ht="18.600000000000001" customHeight="1" x14ac:dyDescent="0.25">
      <c r="A77" s="11" t="s">
        <v>91</v>
      </c>
      <c r="B77" s="1" t="s">
        <v>92</v>
      </c>
      <c r="C77" s="9">
        <f>C76</f>
        <v>0</v>
      </c>
      <c r="D77" s="9">
        <f>C77+D76</f>
        <v>0</v>
      </c>
      <c r="E77" s="9">
        <f t="shared" ref="E77:O77" si="14">D77+E76</f>
        <v>0</v>
      </c>
      <c r="F77" s="9">
        <f t="shared" si="14"/>
        <v>0</v>
      </c>
      <c r="G77" s="9">
        <f t="shared" si="14"/>
        <v>0</v>
      </c>
      <c r="H77" s="9">
        <f>G77+H76</f>
        <v>0</v>
      </c>
      <c r="I77" s="9">
        <f t="shared" si="14"/>
        <v>0</v>
      </c>
      <c r="J77" s="9">
        <f>I77+J76</f>
        <v>0</v>
      </c>
      <c r="K77" s="9">
        <f>J77+K76</f>
        <v>0</v>
      </c>
      <c r="L77" s="9">
        <f>K77+L76</f>
        <v>0</v>
      </c>
      <c r="M77" s="9">
        <f>L77+M76</f>
        <v>0</v>
      </c>
      <c r="N77" s="9">
        <f>M77+N76</f>
        <v>0</v>
      </c>
      <c r="O77" s="9">
        <f t="shared" si="14"/>
        <v>0</v>
      </c>
      <c r="P77" s="20">
        <f>P76</f>
        <v>0</v>
      </c>
    </row>
    <row r="78" spans="1:16" s="44" customFormat="1" ht="18.600000000000001" customHeight="1" x14ac:dyDescent="0.25">
      <c r="A78" s="19">
        <v>11</v>
      </c>
      <c r="B78" s="46" t="s">
        <v>25</v>
      </c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</row>
    <row r="79" spans="1:16" s="44" customFormat="1" ht="18.600000000000001" customHeight="1" x14ac:dyDescent="0.25">
      <c r="A79" s="11" t="s">
        <v>74</v>
      </c>
      <c r="B79" s="1" t="s">
        <v>125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20" t="s">
        <v>107</v>
      </c>
    </row>
    <row r="80" spans="1:16" s="44" customFormat="1" ht="18.600000000000001" customHeight="1" x14ac:dyDescent="0.25">
      <c r="A80" s="11" t="s">
        <v>75</v>
      </c>
      <c r="B80" s="1" t="s">
        <v>80</v>
      </c>
      <c r="C80" s="13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20" t="s">
        <v>107</v>
      </c>
    </row>
    <row r="81" spans="1:16" s="44" customFormat="1" ht="18.600000000000001" customHeight="1" x14ac:dyDescent="0.25">
      <c r="A81" s="11" t="s">
        <v>76</v>
      </c>
      <c r="B81" s="12" t="s">
        <v>26</v>
      </c>
      <c r="C81" s="13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0">
        <f>SUM(C81:O81)</f>
        <v>0</v>
      </c>
    </row>
    <row r="82" spans="1:16" s="44" customFormat="1" ht="18.600000000000001" customHeight="1" x14ac:dyDescent="0.25">
      <c r="A82" s="11" t="s">
        <v>77</v>
      </c>
      <c r="B82" s="12" t="s">
        <v>126</v>
      </c>
      <c r="C82" s="13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0" t="s">
        <v>107</v>
      </c>
    </row>
    <row r="83" spans="1:16" s="44" customFormat="1" ht="18.600000000000001" customHeight="1" x14ac:dyDescent="0.25">
      <c r="A83" s="11" t="s">
        <v>78</v>
      </c>
      <c r="B83" s="12" t="s">
        <v>80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20" t="s">
        <v>107</v>
      </c>
    </row>
    <row r="84" spans="1:16" s="44" customFormat="1" ht="18.600000000000001" customHeight="1" x14ac:dyDescent="0.25">
      <c r="A84" s="19">
        <v>12</v>
      </c>
      <c r="B84" s="46" t="s">
        <v>131</v>
      </c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</row>
    <row r="85" spans="1:16" s="44" customFormat="1" ht="18.600000000000001" customHeight="1" x14ac:dyDescent="0.25">
      <c r="A85" s="11" t="s">
        <v>79</v>
      </c>
      <c r="B85" s="26" t="s">
        <v>27</v>
      </c>
      <c r="C85" s="23">
        <f>C12-C45-C50</f>
        <v>0</v>
      </c>
      <c r="D85" s="23">
        <f t="shared" ref="D85:O85" si="15">D12-D45-D50</f>
        <v>0</v>
      </c>
      <c r="E85" s="23">
        <f t="shared" si="15"/>
        <v>0</v>
      </c>
      <c r="F85" s="23">
        <f t="shared" si="15"/>
        <v>0</v>
      </c>
      <c r="G85" s="23">
        <f t="shared" si="15"/>
        <v>0</v>
      </c>
      <c r="H85" s="23">
        <f t="shared" si="15"/>
        <v>0</v>
      </c>
      <c r="I85" s="23">
        <f t="shared" si="15"/>
        <v>0</v>
      </c>
      <c r="J85" s="23">
        <f>J12-J45-J50</f>
        <v>0</v>
      </c>
      <c r="K85" s="23">
        <f>K12-K45-K50</f>
        <v>0</v>
      </c>
      <c r="L85" s="23">
        <f>L12-L45-L50</f>
        <v>0</v>
      </c>
      <c r="M85" s="23">
        <f>M12-M45-M50</f>
        <v>0</v>
      </c>
      <c r="N85" s="23">
        <f>N12-N45-N50</f>
        <v>0</v>
      </c>
      <c r="O85" s="23">
        <f t="shared" si="15"/>
        <v>0</v>
      </c>
      <c r="P85" s="20">
        <f>SUM(C85:O85)</f>
        <v>0</v>
      </c>
    </row>
    <row r="86" spans="1:16" s="44" customFormat="1" ht="18.600000000000001" customHeight="1" x14ac:dyDescent="0.25">
      <c r="A86" s="11" t="s">
        <v>86</v>
      </c>
      <c r="B86" s="26" t="s">
        <v>87</v>
      </c>
      <c r="C86" s="23">
        <f>C85</f>
        <v>0</v>
      </c>
      <c r="D86" s="23">
        <f>C86+D85</f>
        <v>0</v>
      </c>
      <c r="E86" s="23">
        <f t="shared" ref="E86:O86" si="16">D86+E85</f>
        <v>0</v>
      </c>
      <c r="F86" s="23">
        <f t="shared" si="16"/>
        <v>0</v>
      </c>
      <c r="G86" s="23">
        <f t="shared" si="16"/>
        <v>0</v>
      </c>
      <c r="H86" s="23">
        <f>G86+H85</f>
        <v>0</v>
      </c>
      <c r="I86" s="23">
        <f t="shared" si="16"/>
        <v>0</v>
      </c>
      <c r="J86" s="23">
        <f>I86+J85</f>
        <v>0</v>
      </c>
      <c r="K86" s="23">
        <f>J86+K85</f>
        <v>0</v>
      </c>
      <c r="L86" s="23">
        <f>K86+L85</f>
        <v>0</v>
      </c>
      <c r="M86" s="23">
        <f>L86+M85</f>
        <v>0</v>
      </c>
      <c r="N86" s="23">
        <f>M86+N85</f>
        <v>0</v>
      </c>
      <c r="O86" s="23">
        <f t="shared" si="16"/>
        <v>0</v>
      </c>
      <c r="P86" s="20">
        <f>P85</f>
        <v>0</v>
      </c>
    </row>
    <row r="87" spans="1:16" s="5" customFormat="1" ht="9" customHeight="1" x14ac:dyDescent="0.25">
      <c r="A87" s="27"/>
      <c r="B87" s="28"/>
      <c r="C87" s="29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1"/>
    </row>
    <row r="88" spans="1:16" s="5" customFormat="1" x14ac:dyDescent="0.25">
      <c r="A88" s="32"/>
      <c r="B88" s="33" t="s">
        <v>130</v>
      </c>
      <c r="C88" s="34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</row>
    <row r="89" spans="1:16" s="5" customFormat="1" x14ac:dyDescent="0.25">
      <c r="A89" s="32"/>
      <c r="B89" s="36"/>
      <c r="C89" s="37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</row>
    <row r="90" spans="1:16" s="5" customFormat="1" x14ac:dyDescent="0.25">
      <c r="A90" s="32"/>
      <c r="B90" s="39" t="s">
        <v>150</v>
      </c>
      <c r="C90" s="40"/>
    </row>
    <row r="91" spans="1:16" s="5" customFormat="1" x14ac:dyDescent="0.25">
      <c r="A91" s="32"/>
      <c r="B91" s="27" t="s">
        <v>127</v>
      </c>
      <c r="C91" s="40"/>
    </row>
    <row r="92" spans="1:16" s="5" customFormat="1" ht="7.9" customHeight="1" x14ac:dyDescent="0.25">
      <c r="A92" s="32"/>
      <c r="B92" s="39"/>
      <c r="C92" s="40"/>
    </row>
    <row r="93" spans="1:16" s="5" customFormat="1" x14ac:dyDescent="0.25">
      <c r="A93" s="32"/>
      <c r="B93" s="42" t="s">
        <v>128</v>
      </c>
      <c r="C93" s="40"/>
    </row>
    <row r="94" spans="1:16" s="5" customFormat="1" x14ac:dyDescent="0.25">
      <c r="A94" s="32"/>
      <c r="B94" s="41" t="s">
        <v>129</v>
      </c>
      <c r="C94" s="40"/>
    </row>
    <row r="95" spans="1:16" s="5" customFormat="1" x14ac:dyDescent="0.25">
      <c r="A95" s="43"/>
    </row>
    <row r="96" spans="1:16" s="5" customFormat="1" x14ac:dyDescent="0.25">
      <c r="A96" s="43"/>
    </row>
    <row r="97" spans="1:1" s="5" customFormat="1" x14ac:dyDescent="0.25">
      <c r="A97" s="43"/>
    </row>
    <row r="98" spans="1:1" s="5" customFormat="1" x14ac:dyDescent="0.25">
      <c r="A98" s="43"/>
    </row>
    <row r="99" spans="1:1" s="5" customFormat="1" x14ac:dyDescent="0.25">
      <c r="A99" s="43"/>
    </row>
    <row r="100" spans="1:1" s="5" customFormat="1" x14ac:dyDescent="0.25">
      <c r="A100" s="43"/>
    </row>
    <row r="101" spans="1:1" s="5" customFormat="1" x14ac:dyDescent="0.25">
      <c r="A101" s="43"/>
    </row>
    <row r="102" spans="1:1" s="5" customFormat="1" x14ac:dyDescent="0.25">
      <c r="A102" s="43"/>
    </row>
    <row r="103" spans="1:1" s="5" customFormat="1" x14ac:dyDescent="0.25">
      <c r="A103" s="43"/>
    </row>
    <row r="104" spans="1:1" s="5" customFormat="1" x14ac:dyDescent="0.25">
      <c r="A104" s="43"/>
    </row>
    <row r="105" spans="1:1" s="5" customFormat="1" x14ac:dyDescent="0.25">
      <c r="A105" s="43"/>
    </row>
    <row r="106" spans="1:1" s="5" customFormat="1" x14ac:dyDescent="0.25">
      <c r="A106" s="43"/>
    </row>
    <row r="107" spans="1:1" s="5" customFormat="1" x14ac:dyDescent="0.25">
      <c r="A107" s="43"/>
    </row>
    <row r="108" spans="1:1" s="5" customFormat="1" x14ac:dyDescent="0.25">
      <c r="A108" s="43"/>
    </row>
    <row r="109" spans="1:1" s="5" customFormat="1" x14ac:dyDescent="0.25">
      <c r="A109" s="43"/>
    </row>
    <row r="110" spans="1:1" s="5" customFormat="1" x14ac:dyDescent="0.25">
      <c r="A110" s="43"/>
    </row>
    <row r="111" spans="1:1" s="5" customFormat="1" x14ac:dyDescent="0.25">
      <c r="A111" s="43"/>
    </row>
    <row r="112" spans="1:1" s="5" customFormat="1" x14ac:dyDescent="0.25">
      <c r="A112" s="43"/>
    </row>
    <row r="113" spans="1:1" s="5" customFormat="1" x14ac:dyDescent="0.25">
      <c r="A113" s="43"/>
    </row>
    <row r="114" spans="1:1" s="5" customFormat="1" x14ac:dyDescent="0.25">
      <c r="A114" s="43"/>
    </row>
    <row r="115" spans="1:1" s="5" customFormat="1" x14ac:dyDescent="0.25">
      <c r="A115" s="43"/>
    </row>
    <row r="116" spans="1:1" s="5" customFormat="1" x14ac:dyDescent="0.25">
      <c r="A116" s="43"/>
    </row>
    <row r="117" spans="1:1" s="5" customFormat="1" x14ac:dyDescent="0.25">
      <c r="A117" s="43"/>
    </row>
    <row r="118" spans="1:1" s="5" customFormat="1" x14ac:dyDescent="0.25">
      <c r="A118" s="43"/>
    </row>
    <row r="119" spans="1:1" s="5" customFormat="1" x14ac:dyDescent="0.25">
      <c r="A119" s="43"/>
    </row>
    <row r="120" spans="1:1" s="5" customFormat="1" x14ac:dyDescent="0.25">
      <c r="A120" s="43"/>
    </row>
    <row r="121" spans="1:1" s="5" customFormat="1" x14ac:dyDescent="0.25">
      <c r="A121" s="43"/>
    </row>
    <row r="122" spans="1:1" s="5" customFormat="1" x14ac:dyDescent="0.25">
      <c r="A122" s="43"/>
    </row>
    <row r="123" spans="1:1" s="5" customFormat="1" x14ac:dyDescent="0.25">
      <c r="A123" s="43"/>
    </row>
    <row r="124" spans="1:1" s="5" customFormat="1" x14ac:dyDescent="0.25">
      <c r="A124" s="43"/>
    </row>
    <row r="125" spans="1:1" s="5" customFormat="1" x14ac:dyDescent="0.25">
      <c r="A125" s="43"/>
    </row>
    <row r="126" spans="1:1" s="5" customFormat="1" x14ac:dyDescent="0.25">
      <c r="A126" s="43"/>
    </row>
    <row r="127" spans="1:1" s="5" customFormat="1" x14ac:dyDescent="0.25">
      <c r="A127" s="43"/>
    </row>
    <row r="128" spans="1:1" s="5" customFormat="1" x14ac:dyDescent="0.25">
      <c r="A128" s="43"/>
    </row>
    <row r="129" spans="1:1" s="5" customFormat="1" x14ac:dyDescent="0.25">
      <c r="A129" s="43"/>
    </row>
    <row r="130" spans="1:1" s="5" customFormat="1" x14ac:dyDescent="0.25">
      <c r="A130" s="43"/>
    </row>
    <row r="131" spans="1:1" s="5" customFormat="1" x14ac:dyDescent="0.25">
      <c r="A131" s="43"/>
    </row>
    <row r="132" spans="1:1" s="5" customFormat="1" x14ac:dyDescent="0.25">
      <c r="A132" s="43"/>
    </row>
    <row r="133" spans="1:1" s="5" customFormat="1" x14ac:dyDescent="0.25">
      <c r="A133" s="43"/>
    </row>
    <row r="134" spans="1:1" s="5" customFormat="1" x14ac:dyDescent="0.25">
      <c r="A134" s="43"/>
    </row>
    <row r="135" spans="1:1" s="5" customFormat="1" x14ac:dyDescent="0.25">
      <c r="A135" s="43"/>
    </row>
    <row r="136" spans="1:1" s="5" customFormat="1" x14ac:dyDescent="0.25">
      <c r="A136" s="43"/>
    </row>
    <row r="137" spans="1:1" s="5" customFormat="1" x14ac:dyDescent="0.25">
      <c r="A137" s="43"/>
    </row>
    <row r="138" spans="1:1" s="5" customFormat="1" x14ac:dyDescent="0.25">
      <c r="A138" s="43"/>
    </row>
    <row r="139" spans="1:1" s="5" customFormat="1" x14ac:dyDescent="0.25">
      <c r="A139" s="43"/>
    </row>
    <row r="140" spans="1:1" s="5" customFormat="1" x14ac:dyDescent="0.25">
      <c r="A140" s="43"/>
    </row>
    <row r="141" spans="1:1" s="5" customFormat="1" x14ac:dyDescent="0.25">
      <c r="A141" s="43"/>
    </row>
    <row r="142" spans="1:1" s="5" customFormat="1" x14ac:dyDescent="0.25">
      <c r="A142" s="43"/>
    </row>
    <row r="143" spans="1:1" s="5" customFormat="1" x14ac:dyDescent="0.25">
      <c r="A143" s="43"/>
    </row>
    <row r="144" spans="1:1" s="5" customFormat="1" x14ac:dyDescent="0.25">
      <c r="A144" s="43"/>
    </row>
    <row r="145" spans="1:1" s="5" customFormat="1" x14ac:dyDescent="0.25">
      <c r="A145" s="43"/>
    </row>
    <row r="146" spans="1:1" s="5" customFormat="1" x14ac:dyDescent="0.25">
      <c r="A146" s="43"/>
    </row>
    <row r="147" spans="1:1" s="5" customFormat="1" x14ac:dyDescent="0.25">
      <c r="A147" s="43"/>
    </row>
    <row r="148" spans="1:1" s="5" customFormat="1" x14ac:dyDescent="0.25">
      <c r="A148" s="43"/>
    </row>
    <row r="149" spans="1:1" s="5" customFormat="1" x14ac:dyDescent="0.25">
      <c r="A149" s="43"/>
    </row>
    <row r="150" spans="1:1" s="5" customFormat="1" x14ac:dyDescent="0.25">
      <c r="A150" s="43"/>
    </row>
    <row r="151" spans="1:1" s="5" customFormat="1" x14ac:dyDescent="0.25">
      <c r="A151" s="43"/>
    </row>
    <row r="152" spans="1:1" s="5" customFormat="1" x14ac:dyDescent="0.25">
      <c r="A152" s="43"/>
    </row>
    <row r="153" spans="1:1" s="5" customFormat="1" x14ac:dyDescent="0.25">
      <c r="A153" s="43"/>
    </row>
    <row r="154" spans="1:1" s="5" customFormat="1" x14ac:dyDescent="0.25">
      <c r="A154" s="43"/>
    </row>
    <row r="155" spans="1:1" s="5" customFormat="1" x14ac:dyDescent="0.25">
      <c r="A155" s="43"/>
    </row>
    <row r="156" spans="1:1" s="5" customFormat="1" x14ac:dyDescent="0.25">
      <c r="A156" s="43"/>
    </row>
    <row r="157" spans="1:1" s="5" customFormat="1" x14ac:dyDescent="0.25">
      <c r="A157" s="43"/>
    </row>
    <row r="158" spans="1:1" s="5" customFormat="1" x14ac:dyDescent="0.25">
      <c r="A158" s="43"/>
    </row>
    <row r="159" spans="1:1" s="5" customFormat="1" x14ac:dyDescent="0.25">
      <c r="A159" s="43"/>
    </row>
    <row r="160" spans="1:1" s="5" customFormat="1" x14ac:dyDescent="0.25">
      <c r="A160" s="43"/>
    </row>
    <row r="161" spans="1:1" s="5" customFormat="1" x14ac:dyDescent="0.25">
      <c r="A161" s="43"/>
    </row>
    <row r="162" spans="1:1" s="5" customFormat="1" x14ac:dyDescent="0.25">
      <c r="A162" s="43"/>
    </row>
    <row r="163" spans="1:1" x14ac:dyDescent="0.3">
      <c r="A163" s="3"/>
    </row>
    <row r="164" spans="1:1" x14ac:dyDescent="0.3">
      <c r="A164" s="3"/>
    </row>
    <row r="165" spans="1:1" x14ac:dyDescent="0.3">
      <c r="A165" s="3"/>
    </row>
    <row r="166" spans="1:1" x14ac:dyDescent="0.3">
      <c r="A166" s="3"/>
    </row>
    <row r="167" spans="1:1" x14ac:dyDescent="0.3">
      <c r="A167" s="3"/>
    </row>
    <row r="168" spans="1:1" x14ac:dyDescent="0.3">
      <c r="A168" s="3"/>
    </row>
    <row r="169" spans="1:1" x14ac:dyDescent="0.3">
      <c r="A169" s="3"/>
    </row>
    <row r="170" spans="1:1" x14ac:dyDescent="0.3">
      <c r="A170" s="3"/>
    </row>
    <row r="171" spans="1:1" x14ac:dyDescent="0.3">
      <c r="A171" s="3"/>
    </row>
    <row r="172" spans="1:1" x14ac:dyDescent="0.3">
      <c r="A172" s="3"/>
    </row>
    <row r="173" spans="1:1" x14ac:dyDescent="0.3">
      <c r="A173" s="3"/>
    </row>
    <row r="174" spans="1:1" x14ac:dyDescent="0.3">
      <c r="A174" s="3"/>
    </row>
    <row r="175" spans="1:1" x14ac:dyDescent="0.3">
      <c r="A175" s="3"/>
    </row>
    <row r="176" spans="1:1" x14ac:dyDescent="0.3">
      <c r="A176" s="3"/>
    </row>
    <row r="177" spans="1:1" x14ac:dyDescent="0.3">
      <c r="A177" s="3"/>
    </row>
    <row r="178" spans="1:1" x14ac:dyDescent="0.3">
      <c r="A178" s="3"/>
    </row>
    <row r="179" spans="1:1" x14ac:dyDescent="0.3">
      <c r="A179" s="3"/>
    </row>
    <row r="180" spans="1:1" x14ac:dyDescent="0.3">
      <c r="A180" s="3"/>
    </row>
    <row r="181" spans="1:1" x14ac:dyDescent="0.3">
      <c r="A181" s="3"/>
    </row>
    <row r="182" spans="1:1" x14ac:dyDescent="0.3">
      <c r="A182" s="3"/>
    </row>
    <row r="183" spans="1:1" x14ac:dyDescent="0.3">
      <c r="A183" s="3"/>
    </row>
    <row r="184" spans="1:1" x14ac:dyDescent="0.3">
      <c r="A184" s="3"/>
    </row>
    <row r="185" spans="1:1" x14ac:dyDescent="0.3">
      <c r="A185" s="3"/>
    </row>
    <row r="186" spans="1:1" x14ac:dyDescent="0.3">
      <c r="A186" s="3"/>
    </row>
    <row r="187" spans="1:1" x14ac:dyDescent="0.3">
      <c r="A187" s="3"/>
    </row>
    <row r="188" spans="1:1" x14ac:dyDescent="0.3">
      <c r="A188" s="3"/>
    </row>
    <row r="189" spans="1:1" x14ac:dyDescent="0.3">
      <c r="A189" s="3"/>
    </row>
    <row r="190" spans="1:1" x14ac:dyDescent="0.3">
      <c r="A190" s="3"/>
    </row>
    <row r="191" spans="1:1" x14ac:dyDescent="0.3">
      <c r="A191" s="3"/>
    </row>
    <row r="192" spans="1:1" x14ac:dyDescent="0.3">
      <c r="A192" s="3"/>
    </row>
    <row r="193" spans="1:1" x14ac:dyDescent="0.3">
      <c r="A193" s="3"/>
    </row>
    <row r="194" spans="1:1" x14ac:dyDescent="0.3">
      <c r="A194" s="3"/>
    </row>
    <row r="195" spans="1:1" x14ac:dyDescent="0.3">
      <c r="A195" s="3"/>
    </row>
    <row r="196" spans="1:1" x14ac:dyDescent="0.3">
      <c r="A196" s="3"/>
    </row>
    <row r="197" spans="1:1" x14ac:dyDescent="0.3">
      <c r="A197" s="3"/>
    </row>
    <row r="198" spans="1:1" x14ac:dyDescent="0.3">
      <c r="A198" s="3"/>
    </row>
    <row r="199" spans="1:1" x14ac:dyDescent="0.3">
      <c r="A199" s="3"/>
    </row>
    <row r="200" spans="1:1" x14ac:dyDescent="0.3">
      <c r="A200" s="3"/>
    </row>
    <row r="201" spans="1:1" x14ac:dyDescent="0.3">
      <c r="A201" s="3"/>
    </row>
    <row r="202" spans="1:1" x14ac:dyDescent="0.3">
      <c r="A202" s="3"/>
    </row>
    <row r="203" spans="1:1" x14ac:dyDescent="0.3">
      <c r="A203" s="3"/>
    </row>
    <row r="204" spans="1:1" x14ac:dyDescent="0.3">
      <c r="A204" s="3"/>
    </row>
    <row r="205" spans="1:1" x14ac:dyDescent="0.3">
      <c r="A205" s="3"/>
    </row>
    <row r="206" spans="1:1" x14ac:dyDescent="0.3">
      <c r="A206" s="3"/>
    </row>
    <row r="207" spans="1:1" x14ac:dyDescent="0.3">
      <c r="A207" s="3"/>
    </row>
    <row r="208" spans="1:1" x14ac:dyDescent="0.3">
      <c r="A208" s="3"/>
    </row>
    <row r="209" spans="1:1" x14ac:dyDescent="0.3">
      <c r="A209" s="3"/>
    </row>
    <row r="210" spans="1:1" x14ac:dyDescent="0.3">
      <c r="A210" s="3"/>
    </row>
    <row r="211" spans="1:1" x14ac:dyDescent="0.3">
      <c r="A211" s="3"/>
    </row>
    <row r="212" spans="1:1" x14ac:dyDescent="0.3">
      <c r="A212" s="3"/>
    </row>
    <row r="213" spans="1:1" x14ac:dyDescent="0.3">
      <c r="A213" s="3"/>
    </row>
    <row r="214" spans="1:1" x14ac:dyDescent="0.3">
      <c r="A214" s="3"/>
    </row>
    <row r="215" spans="1:1" x14ac:dyDescent="0.3">
      <c r="A215" s="3"/>
    </row>
    <row r="216" spans="1:1" x14ac:dyDescent="0.3">
      <c r="A216" s="3"/>
    </row>
    <row r="217" spans="1:1" x14ac:dyDescent="0.3">
      <c r="A217" s="3"/>
    </row>
    <row r="218" spans="1:1" x14ac:dyDescent="0.3">
      <c r="A218" s="3"/>
    </row>
    <row r="219" spans="1:1" x14ac:dyDescent="0.3">
      <c r="A219" s="3"/>
    </row>
    <row r="220" spans="1:1" x14ac:dyDescent="0.3">
      <c r="A220" s="3"/>
    </row>
    <row r="221" spans="1:1" x14ac:dyDescent="0.3">
      <c r="A221" s="3"/>
    </row>
    <row r="222" spans="1:1" x14ac:dyDescent="0.3">
      <c r="A222" s="3"/>
    </row>
    <row r="223" spans="1:1" x14ac:dyDescent="0.3">
      <c r="A223" s="3"/>
    </row>
  </sheetData>
  <sheetProtection insertColumns="0" deleteColumns="0"/>
  <protectedRanges>
    <protectedRange sqref="A10:P12" name="Диапазон3"/>
    <protectedRange sqref="A10:B10" name="Диапазон2"/>
  </protectedRanges>
  <mergeCells count="21">
    <mergeCell ref="A1:P1"/>
    <mergeCell ref="P6:P8"/>
    <mergeCell ref="C6:C8"/>
    <mergeCell ref="D6:O7"/>
    <mergeCell ref="B9:P9"/>
    <mergeCell ref="B6:B8"/>
    <mergeCell ref="A6:A8"/>
    <mergeCell ref="C2:P2"/>
    <mergeCell ref="C3:P3"/>
    <mergeCell ref="C4:P4"/>
    <mergeCell ref="B39:P39"/>
    <mergeCell ref="B34:P34"/>
    <mergeCell ref="B28:P28"/>
    <mergeCell ref="B22:P22"/>
    <mergeCell ref="B19:P19"/>
    <mergeCell ref="B46:P46"/>
    <mergeCell ref="B78:P78"/>
    <mergeCell ref="B84:P84"/>
    <mergeCell ref="B75:P75"/>
    <mergeCell ref="B63:P63"/>
    <mergeCell ref="B51:P51"/>
  </mergeCells>
  <phoneticPr fontId="11" type="noConversion"/>
  <conditionalFormatting sqref="C10">
    <cfRule type="cellIs" dxfId="1" priority="2" stopIfTrue="1" operator="lessThan">
      <formula>$C$11</formula>
    </cfRule>
  </conditionalFormatting>
  <conditionalFormatting sqref="D10">
    <cfRule type="cellIs" dxfId="0" priority="1" operator="lessThan">
      <formula>$D$11</formula>
    </cfRule>
  </conditionalFormatting>
  <hyperlinks>
    <hyperlink ref="B17" location="Par195" tooltip="1.1" display="Par195"/>
    <hyperlink ref="B18" location="Par195" tooltip="1.1" display="Par195"/>
  </hyperlinks>
  <printOptions horizontalCentered="1"/>
  <pageMargins left="0.19685039370078741" right="0.19685039370078741" top="0.39370078740157483" bottom="0.39370078740157483" header="0.31496062992125984" footer="0.31496062992125984"/>
  <pageSetup paperSize="9" scale="60" fitToHeight="3" orientation="landscape" r:id="rId1"/>
  <headerFooter>
    <oddFooter>&amp;R&amp;8&amp;D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mineconom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maag</dc:creator>
  <cp:lastModifiedBy>Лукоянова Мария Юрьевна</cp:lastModifiedBy>
  <cp:lastPrinted>2019-08-23T05:04:47Z</cp:lastPrinted>
  <dcterms:created xsi:type="dcterms:W3CDTF">2014-03-13T06:23:33Z</dcterms:created>
  <dcterms:modified xsi:type="dcterms:W3CDTF">2019-09-20T04:43:30Z</dcterms:modified>
</cp:coreProperties>
</file>